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Branimir Terzic\Desktop\OBJAVLJENI RADOVI\2-1r26\"/>
    </mc:Choice>
  </mc:AlternateContent>
  <xr:revisionPtr revIDLastSave="0" documentId="8_{68EEC1C1-91D0-45C1-9FFC-F924DBFBA822}" xr6:coauthVersionLast="47" xr6:coauthVersionMax="47" xr10:uidLastSave="{00000000-0000-0000-0000-000000000000}"/>
  <bookViews>
    <workbookView xWindow="-120" yWindow="-120" windowWidth="29040" windowHeight="15840" xr2:uid="{E1F8A49C-2524-4865-A8F4-BA8AE71DF71F}"/>
  </bookViews>
  <sheets>
    <sheet name="Sheet2" sheetId="2" r:id="rId1"/>
  </sheets>
  <definedNames>
    <definedName name="_xlnm.Print_Area" localSheetId="0">Sheet2!$A$1:$G$142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2" l="1"/>
  <c r="G133" i="2"/>
  <c r="G116" i="2"/>
  <c r="G115" i="2"/>
  <c r="G11" i="2"/>
  <c r="G131" i="2"/>
  <c r="G126" i="2"/>
  <c r="G127" i="2"/>
  <c r="G128" i="2"/>
  <c r="G123" i="2" l="1"/>
  <c r="G122" i="2"/>
  <c r="G121" i="2"/>
  <c r="G120" i="2"/>
  <c r="G118" i="2"/>
  <c r="G117" i="2"/>
  <c r="G113" i="2"/>
  <c r="G112" i="2"/>
  <c r="G111" i="2"/>
  <c r="G106" i="2"/>
  <c r="G105" i="2"/>
  <c r="G101" i="2"/>
  <c r="G100" i="2"/>
  <c r="G99" i="2"/>
  <c r="G98" i="2"/>
  <c r="G97" i="2"/>
  <c r="G95" i="2"/>
  <c r="G93" i="2"/>
  <c r="G92" i="2"/>
  <c r="G91" i="2"/>
  <c r="G90" i="2"/>
  <c r="G86" i="2"/>
  <c r="G85" i="2"/>
  <c r="G84" i="2"/>
  <c r="G83" i="2"/>
  <c r="G82" i="2"/>
  <c r="G81" i="2"/>
  <c r="G80" i="2"/>
  <c r="G76" i="2"/>
  <c r="G75" i="2"/>
  <c r="G74" i="2"/>
  <c r="G73" i="2"/>
  <c r="G72" i="2"/>
  <c r="G70" i="2"/>
  <c r="G69" i="2"/>
  <c r="G67" i="2"/>
  <c r="G66" i="2"/>
  <c r="G62" i="2"/>
  <c r="G61" i="2"/>
  <c r="G58" i="2"/>
  <c r="G57" i="2"/>
  <c r="G54" i="2"/>
  <c r="G53" i="2"/>
  <c r="G49" i="2"/>
  <c r="G50" i="2"/>
  <c r="G48" i="2"/>
  <c r="G47" i="2"/>
  <c r="G46" i="2"/>
  <c r="G42" i="2"/>
  <c r="G41" i="2"/>
  <c r="G38" i="2"/>
  <c r="G37" i="2"/>
  <c r="G34" i="2"/>
  <c r="G33" i="2"/>
  <c r="G29" i="2"/>
  <c r="G22" i="2"/>
  <c r="G23" i="2"/>
  <c r="G24" i="2"/>
  <c r="G25" i="2"/>
  <c r="G26" i="2"/>
  <c r="G27" i="2"/>
  <c r="G28" i="2"/>
  <c r="D7" i="2"/>
  <c r="G7" i="2" s="1"/>
  <c r="G19" i="2"/>
  <c r="G18" i="2"/>
  <c r="G15" i="2"/>
  <c r="G14" i="2"/>
  <c r="G13" i="2"/>
  <c r="G12" i="2"/>
  <c r="G8" i="2"/>
  <c r="G119" i="2" l="1"/>
  <c r="G135" i="2" s="1"/>
</calcChain>
</file>

<file path=xl/sharedStrings.xml><?xml version="1.0" encoding="utf-8"?>
<sst xmlns="http://schemas.openxmlformats.org/spreadsheetml/2006/main" count="355" uniqueCount="236">
  <si>
    <t>6a</t>
  </si>
  <si>
    <t>9 (4x/6+6a/)</t>
  </si>
  <si>
    <t>1</t>
  </si>
  <si>
    <t xml:space="preserve"> - 3x1.5 mm2</t>
  </si>
  <si>
    <t>m</t>
  </si>
  <si>
    <t>2</t>
  </si>
  <si>
    <t xml:space="preserve"> - 3x2.5 mm2</t>
  </si>
  <si>
    <t>Sve pozicije rušenja obuhvataju i iznošenje i odvoz šuta na gradsku deponiju udaljenu do 10 km, istovar i grubo planiranje na deponiji.</t>
  </si>
  <si>
    <t>m2</t>
  </si>
  <si>
    <t>Rušenje postojećih PVC spuštenih plafona u sanitarnim čvorovima.</t>
  </si>
  <si>
    <t>Demontaža unutrašnje stolarije i bravarije, vrata, zajedno sa štokom, u svemu prema opisu u specifikaciji. Sve pozicije demontaže obuhvataju i iznošenje demontiranih elementa i odvoz na mesto koje odredi investitor.</t>
  </si>
  <si>
    <t>Jednokrilna vrata, zidarske mere 68/245, sa nadsvetlom, ženski toalet - 1, suteren</t>
  </si>
  <si>
    <t>kom</t>
  </si>
  <si>
    <t>Jednokrilna vrata, zidarske mere 72/205, ženski toalet - 2, suteren</t>
  </si>
  <si>
    <t>Jednokrilna vrata, zidarske mere 89/201, muški toalet, suteren</t>
  </si>
  <si>
    <t>Jednokrilna vrata u pregradnom zidu, zidarske mere 72/205, muški toalet, suteren</t>
  </si>
  <si>
    <t>Drvena pregrada sa jednokrilnim vratima,  zidarske mere, 170 cm / 300 cm, potkrovlje</t>
  </si>
  <si>
    <t>Demontaža spoljašnje stolarije i bravarije, prozora, zajedno sa štokom, okapnicama, rešetkama i okovima,  u svemu prema projektu. Obračun po komadu</t>
  </si>
  <si>
    <t>Dvokrilni  drveni prozor, zidarska mera 114/153 cm, potkrovlje</t>
  </si>
  <si>
    <t>Dvokrilni  drveni prozor, zidarska mera 101/125 cm, muški toalet, suteren</t>
  </si>
  <si>
    <t>1.2</t>
  </si>
  <si>
    <t>1.3</t>
  </si>
  <si>
    <t>1.1</t>
  </si>
  <si>
    <t>2.1</t>
  </si>
  <si>
    <t>2.2</t>
  </si>
  <si>
    <t>2.3</t>
  </si>
  <si>
    <t>2.4</t>
  </si>
  <si>
    <t>2.5</t>
  </si>
  <si>
    <t>2.6</t>
  </si>
  <si>
    <t>2.7</t>
  </si>
  <si>
    <t>2.8</t>
  </si>
  <si>
    <t>WC šolja</t>
  </si>
  <si>
    <t>Lavabo sa baterijom i pratecim elementima</t>
  </si>
  <si>
    <t>Pisoar</t>
  </si>
  <si>
    <t>Podna aluminijumska rešetka</t>
  </si>
  <si>
    <t>Bojler</t>
  </si>
  <si>
    <t>Nosač za toalet papir</t>
  </si>
  <si>
    <t>Nosač ubrusa za papir</t>
  </si>
  <si>
    <t>Dozator za tečni sapun</t>
  </si>
  <si>
    <t>Demontaža sanitarnih elemenata, vodovodne i kanalizacione instalacije sa odnosom na deponiju.</t>
  </si>
  <si>
    <t>2.9</t>
  </si>
  <si>
    <t>2.10</t>
  </si>
  <si>
    <t>2.11</t>
  </si>
  <si>
    <t>2.12</t>
  </si>
  <si>
    <t>2.13</t>
  </si>
  <si>
    <t>2.14</t>
  </si>
  <si>
    <t>2.15</t>
  </si>
  <si>
    <t>ZIDARSKI  RADOVI</t>
  </si>
  <si>
    <t xml:space="preserve">Rušenje unutrašnjih zidnih obloga od keramičkih pločica u mokrim čvorovima. </t>
  </si>
  <si>
    <t>3</t>
  </si>
  <si>
    <t>Malterisanje unutrašnjih površina zidova, produžnim malterom razmere 1:3:9, u dva sloja ukupne prosečne debljine d=20 mm, sa finim perdašenjem završnog sloja.Na sastavima zidanih i betonskih površina postaviti rabic mrežu u širini od 150 mm, što ulazi u jediničnu cenu pozicije. Obračun po m2</t>
  </si>
  <si>
    <t xml:space="preserve">Izrada rabiciranih cementnih košuljica mokrih čvorova od cementnog maltera razmere 1:3,debljina 3.5-5 cm. Košuljicu  raditi u sastavu plivajućih podova, kao zaštitu podnih izolacija i ujedno kao podlogu za dalju obradu podova. Košuljicu raditi u padu, prema slivniku. Obračun po m2 kompletno sa rabicom. </t>
  </si>
  <si>
    <t>IZOLATERSKI  RADOVI</t>
  </si>
  <si>
    <t>4</t>
  </si>
  <si>
    <t>3.1</t>
  </si>
  <si>
    <t>3.2</t>
  </si>
  <si>
    <t>Izrada horizontalne hidroizolacije u podovima sanitarnih čvorova od polimercementne hidroizolacije, u svemu prema tehnologiji proizvođača, u 3 (tri) premaza. Izolaciju podići uz obodne zidove min. 500 mm, što ulazi u jediničnu cenu pozicije. Obračun po m2</t>
  </si>
  <si>
    <t>4.1</t>
  </si>
  <si>
    <t>4.2</t>
  </si>
  <si>
    <t>Izrada horizontalne zvučne izolacije u sastavu plivajućih podova, od sledećih slojeva:   '- Izolaciona EPS ploče, debljine d=20 mm; PVC folijaObračun po m2 kompletno izvedene izolacije</t>
  </si>
  <si>
    <t xml:space="preserve">Izrada hidroizolacije premazom penetratom betonskih podova i zidova, sa unutrašnje strane, u svemu prema tehnologiji proizvođača, Obračun po m2. </t>
  </si>
  <si>
    <t>Horizontalne površine, suteren</t>
  </si>
  <si>
    <t xml:space="preserve">Vertikalne površine, suteren </t>
  </si>
  <si>
    <t>4.3</t>
  </si>
  <si>
    <t>4.4</t>
  </si>
  <si>
    <t>STOLARSKI RADOVI</t>
  </si>
  <si>
    <t>5</t>
  </si>
  <si>
    <t>5.1</t>
  </si>
  <si>
    <t>Izvođač je obavezan da snimi sve prozore na licu mesta i uzme sve potrebne mere. Izvođač je obavezan da izradi tipski uzorak u 1:1 pre izrade radioničke dokumentacije i dostavi ga na saglasnost projektantu i nadzoru. Izvođač je obavezan da uradi radioničku dokumentaciju i dostavi je na saglasnost projektantu i nadzoru pre proizvodnje i ugradnje. Izrada, ugradnja i završna obrada elemenata unutrašnje stolarije,  drvenih vrata, u svemu prema tehničkom i opštem opisu i pojedinačnim opisima u šemi. Konstrukciju uraditi od drvenog masiva, a oblogu od medijapana debljine d=6 mm sa ispunom od prošupljene iverice. Okov se sastoji od šarke, ukopavajuće brave, kvake obostrano, 3 ključa, samozatvarač.Na krilu vrata sa spoljne strane predviđena je oznaka sa simbolom. U jediničnu cenu pozicije je uračunata izrada i postavljanje  drvenih pragova. Završna obrada bojenje poliuretanskim lakom, u beloj boji po ugledu na postojeća vrata na objektu. Obračun po komadu ugrađenog i završno obrađenog elementa</t>
  </si>
  <si>
    <t>Izrada, ugradnja i završna obrada elemenata spoljašnje stolarije,  drvenih prozora, namenjenih za ugradnju u prostorijama sa povećanom vlagom (mokri čvorovi) u svemu prema tehničkom i opštem opisu i pojedinačnim opisima u šemi.</t>
  </si>
  <si>
    <t>69,87</t>
  </si>
  <si>
    <t>8,14</t>
  </si>
  <si>
    <t>1,44</t>
  </si>
  <si>
    <t>6,70</t>
  </si>
  <si>
    <t>55,32</t>
  </si>
  <si>
    <t>5.2</t>
  </si>
  <si>
    <t>5.3</t>
  </si>
  <si>
    <t>5.4</t>
  </si>
  <si>
    <t>5.5</t>
  </si>
  <si>
    <t>5.6</t>
  </si>
  <si>
    <t>5.7</t>
  </si>
  <si>
    <t>6</t>
  </si>
  <si>
    <t>KERAMIČARSKI RADOVI</t>
  </si>
  <si>
    <t>RADOVI RUŠENJA</t>
  </si>
  <si>
    <t>RADOVI DEMONTAŽE</t>
  </si>
  <si>
    <t>6.1</t>
  </si>
  <si>
    <t>6.2</t>
  </si>
  <si>
    <t>7</t>
  </si>
  <si>
    <t>SPUŠTENI PLAFONI</t>
  </si>
  <si>
    <t>6,64</t>
  </si>
  <si>
    <t>7.1</t>
  </si>
  <si>
    <t>Izrada spuštenih plafona od vlagootpornih gips-kartonskih ploča debljine d=12,5 mm, preko metalne tipske potkonstrukcije. Sve vidne sastave ploča bandažirati i gletovati, što ulazi u jediničnu cenu pozicije. Jediničnom cenom, takođe, obuhvatiti formiranje svih kaskada, otvora za rasvetu, ventilaciju i sl. Obračun po m2</t>
  </si>
  <si>
    <t>2,2</t>
  </si>
  <si>
    <t>7.2</t>
  </si>
  <si>
    <t>8</t>
  </si>
  <si>
    <t>MOLERSKO FARBARSKI RADOVI</t>
  </si>
  <si>
    <t>INSTALACIJA VODOVODA I KANALIZACIJE</t>
  </si>
  <si>
    <t>Ø110</t>
  </si>
  <si>
    <t>m'</t>
  </si>
  <si>
    <t>Ø50</t>
  </si>
  <si>
    <t>DN25x3.5 - унутрашњи пречник 18.0</t>
  </si>
  <si>
    <t>DN20x2.8 - унутрашњи пречник 14.4</t>
  </si>
  <si>
    <t>Nabavka, transport i ugradnja propusnog ventila odgovarajućeg prečnika na vodovodnoj instalaciji. Radovi obuhvataju montažu ventila na predviđenom mestu sa svim potrebnim spojnim i zaptivnim elementima, povezivanje sa cevovodom, proveru funkcionalnosti i zaptivenosti spojeva.
Ventil služi za regulaciju i zatvaranje protoka vode u instalaciji i mora biti izrađen od kvalitetnog materijala otpornog na koroziju i radni pritisak sistema. U cenu su uključeni sav potreban materijal, montaža, ispitivanje i puštanje u funkciju.
Radove izvesti u skladu sa važećim tehničkim propisima i standardima.
Obračun po komadu ugrađenog propusnog ventila.</t>
  </si>
  <si>
    <t>DN 20</t>
  </si>
  <si>
    <t>ком</t>
  </si>
  <si>
    <t>DN25</t>
  </si>
  <si>
    <t>8.1</t>
  </si>
  <si>
    <t>8.2</t>
  </si>
  <si>
    <t>8.3</t>
  </si>
  <si>
    <t>8.4</t>
  </si>
  <si>
    <t>8.5</t>
  </si>
  <si>
    <t>8.6</t>
  </si>
  <si>
    <t>SANITARNA OPREMA</t>
  </si>
  <si>
    <t>9</t>
  </si>
  <si>
    <t>9.1</t>
  </si>
  <si>
    <t>9.2</t>
  </si>
  <si>
    <t>9.3</t>
  </si>
  <si>
    <t>9.4</t>
  </si>
  <si>
    <t>9.5</t>
  </si>
  <si>
    <t>9.6</t>
  </si>
  <si>
    <t>9.7</t>
  </si>
  <si>
    <t>Sve sanitarne objekte izvođač je dužan nabaviti tek na osnovu odobrenih uglednih primeraka od strane nadzornog organa. Svi objekti su 1. klase, bele boje. Sanitarni objekti su povezani sa kanalizacionom mrežom, bez oštećenja. Sve eventualno oštećene objekte i opremu izvođač je dužan o svom trošku skinuti i montirati nove. Cenom pozicije radova obuhvaćena su sva potrebna štemovanja i ugrađivanje plastičnih tiplova sa potrebnim krpljenjem i malterisanjem. Svi upotrebljeni zavrtnji kod veza sanitarnih objekata moraju biti mesingani, a za galanteriju pocinkovani</t>
  </si>
  <si>
    <t xml:space="preserve"> Nabavka, isporuka i montaža komplet WS monobloka:
- WS šolju od fajansa bele boje, tip monoblok, simplon
- šolju pričvrstiti za pod pomoću mesinganih zavrtnjeva zavrnutih u tiplove koji su prethodno postavljeni u pod.
- klozetsku dasku sa poklopcem od pune plastike, snabevenu odbojnicima.
- ugradni ispirač za suvu montažu niskomontažni, povezan sa šoljom plastičnom cevi  Ø32mm sa obujmicom i gumenim odbojnikom.
Plaća se po montiranom komadu.
tip monoblok, simplon </t>
  </si>
  <si>
    <t>Nabavka, isporuka i montaža komplet umivaonika 450x420mm od fajansa koji mora odgovarati važećim standardima. Školjka mora biti snabdevena otvorom za odvod, prelivom i čepom za zatvaranje odvodnog otvora. Ispod školjke montirati hromirani sifon i spojiti ga sa kanalizacijom. Spoj prekriti niklovanom rozetnom. Kačenje i fiksiranje izvršiti putem žabica ili šrafova uz predhodnu ugradnju plastičnih tiplova. Obračunava se i plaća po montirano komadu.</t>
  </si>
  <si>
    <t xml:space="preserve"> Nabavka, isporuka i montaža komplet malog umivaonika "PIKOLO" od fajansa koji mora odgovarati važećim standardima. Školjka mora biti snabdevena otvorom za odvod, prelivom i čepom za zatvaranje odvodnog otvora. Ispod školjke montirati hromirani sifon i spojiti ga sa kanalizacijom. Spoj prekriti niklovanom rozetnom. kačenje i fiksiranje izvršiti putem žabica ili šrafova uz predhodnu ugradnju plastičnih tiplova.
Obračunava se i plaća po montirano komadu. </t>
  </si>
  <si>
    <t>Nabavka, isporuka i montaža niklovane stojeće baterije za umivaonik sa vezom na EK ventile. Potrebno je da baterije budu sa senzorskim aktiviranjem, proizovđač "Sanela" ili odgovarajuće. Obračunava se i plaća po montiranom komadu.</t>
  </si>
  <si>
    <t>Nabavka, isporuka i montaža ogledala vel. 500/900 cm sa indirektnim svetlom iznad umivaonika.
Obračunava se i plaća po montiranom komadu.</t>
  </si>
  <si>
    <t>Nabavka, isporuka i montaža podnih slivnika Ø50 sa suvim sifonom sa ugrađenim sifonom i rešetkom od mesinganog lima sa met.hromiranom površinom. Ispod i oko slivnika izvesti hidroizolaciju i povezati je sa hidroizolacijom poda.
Plaća se po komadu montiranog slivnika.</t>
  </si>
  <si>
    <t>Izvršiti nabavku i montažu niklovanih vratanaca dimenzija 25x25cm za ugradnju na mestima revizionih komada. Vratanca ankerovati u zidu.  Obračunava se i plaća po montiranom komadu.</t>
  </si>
  <si>
    <t>ELEKTRO RADOVI</t>
  </si>
  <si>
    <t>10</t>
  </si>
  <si>
    <t>Demontaža starih svetiljki sa fluo cevima, odnošenje van objekta RTS-a i zbrinjavanje u skladu sa zakonom koji reguliše zbrinjavanje električnog i elektronskog otpada.</t>
  </si>
  <si>
    <t>Demontaža starih prekidača za svetlo</t>
  </si>
  <si>
    <t>Demontaža starih kip prekidača</t>
  </si>
  <si>
    <t>Demontaža starog bojlera 80 l</t>
  </si>
  <si>
    <t>SVETILJKE</t>
  </si>
  <si>
    <t xml:space="preserve"> Nabavka, isporuka i ugradnja ugradnog LED panela u spušteni Armstrong plafon na postojeću el. instalaciju osvetljenja sa el. povezivanjem. Specifikacija:
Mogućnost regulacije osvetljenosti u 8 koraka
Ulazni napon/frekvencija: 220-240V / 50 Hz
Temperatura boje svetlosti: 4000 K
Indeks odziva boje CRI(Ra): ≥ 80
Životni vek: 100,000h na L70
Opseg radne temperature [0C]: od -10 do +40,
UGR: ≤ 25,
IP: 44/20
Dimenzije svetiljke (DxŠxV) mm : 596x596x63mm
Težina svetiljke: ≤ 2,4 kg
Maks. osvetljaj: ≥ 5100 lm
Ukupna Snaga sistema: ≤ 35 W
Efikasnost sistema: ≥ 146 lm/W
Slična tipu Sylvania START PANEL 600X600 IP44 MULTIPOWER 1825-5100LM 840 ili odgovarajuća. </t>
  </si>
  <si>
    <t>ELEKTROINSTALACIONI MATERIJAL</t>
  </si>
  <si>
    <t>Nabavka, isporuka i montaža sa elektro povezivanjem belog ugradnog prekidača za svetlo 10 A</t>
  </si>
  <si>
    <t>Nabavka, isporuka i montaža sa elektro povezivanjem belog ugradnog kip prekidača 16 A sa indikatorom</t>
  </si>
  <si>
    <t>Nabavka, isporuka i montaža sa elektro povezivanjem bele ugradne utičnice sa poklopcem</t>
  </si>
  <si>
    <t>Nabavka, isporuka i montaža sa elektro povezivanjem sanitarnog bojlera visokog pritiska sa prohromskim kazanom 50L</t>
  </si>
  <si>
    <t>Nabavka, isporuka i montaža sa elektro povezivanjem protočnog niskomontažnog bojlera niskog pritiska sa prohromskim kazanom 10L</t>
  </si>
  <si>
    <t>NAPOJNI KABLOVI</t>
  </si>
  <si>
    <t xml:space="preserve">Nabavka, isporuka i montaža sa elektro povezivanjem bezhalogenog kabla tipa N2XH-J za povezivanje rasvete i utičnica. Kablovi za utičnice se postavlja u PNK nosače u hodnicima i u bezhalogenim crevima u zidovima a kablovi za rasvetu po konstrukciji spuštenog armstrong plafona u hodnicima i toaletima, po konstrukciji monolitnog gipsa u kancelarijama i u bezhalogenim crevima ispod maltera  u zidovima za prekidače za svetlo. U cenu uračunati bezhalogena creva kao i razvodne kutije za grananje strujnih kola kao i neophodna bušenja zidova od opeke i maltera debljine oko 20 cm, šlicovanje zida i kasnije malterisanje šliceva.  Kablovi su sledećih preseka: </t>
  </si>
  <si>
    <t>10.1</t>
  </si>
  <si>
    <t>10.2</t>
  </si>
  <si>
    <t>10.3</t>
  </si>
  <si>
    <t>10.4</t>
  </si>
  <si>
    <t>10.5</t>
  </si>
  <si>
    <t>10.6</t>
  </si>
  <si>
    <t>10.7</t>
  </si>
  <si>
    <t>10.8</t>
  </si>
  <si>
    <t>10.9</t>
  </si>
  <si>
    <t>10.10</t>
  </si>
  <si>
    <t>10.11</t>
  </si>
  <si>
    <t>11</t>
  </si>
  <si>
    <t>MAŠINSKE INSTALACIJE</t>
  </si>
  <si>
    <t>Svi radovi demontaže obuhvataju pažljivo uklanjanje, pakovanje otpada i odnošenje na deponiju ili na mesto koje odredi Investitor. U slučaju opreme pod naponom, uračunati i el. Demontažu uređaja</t>
  </si>
  <si>
    <t>Demontaža radijatora. Aluminijumski radijatori sa 8 rebara.</t>
  </si>
  <si>
    <t>Demontaža cevovoda grejanja sa svim pratećim radnjama: pripreme, zatvaranja i pražnjenja instalacije. Obračun po m dužnom</t>
  </si>
  <si>
    <t>Demontaža elemenata ventilacije, plastičnih cevi i postojećih ventilatora sa elementima za kačenje. Instalacija ~7m od plastične cevi prečnika 110 cm</t>
  </si>
  <si>
    <t>komplet</t>
  </si>
  <si>
    <t>MONTAŽNI RADOVI</t>
  </si>
  <si>
    <t xml:space="preserve">Nabavka, materijala, isporuka i montaža radijatorske instalacije od bakarnih cevi ¾“. </t>
  </si>
  <si>
    <t>Nabavka isporuka i montaža aluminijumskih savremenih radijatora sa 8 rebara visine 60cm proizvod „Global“ ili odgovarajuće. U kompletu sa radijatorksim ventilom, oduškom i navijkom, pratećim redukcijama i slično za povezivanje na instalaciju. Uračunati i elemnte za vešanje na zid.</t>
  </si>
  <si>
    <t>Nabavka materijala, isporuka i ugradnja spiro kanala za ventilaciju FI 125</t>
  </si>
  <si>
    <t>Nabavka isporuka i montaža bezhalogene izolacije za izolovanje spiro kanala na bazi kaučuka debljine 13mm. „Aramflex“ ili odgovarajuće</t>
  </si>
  <si>
    <t xml:space="preserve">Nabavka isporuka i montaža ventilatora za mokre čvorove. U cenu uračunati elektro povezivanje. Proizvod „Texo - Air Pro flat white glass 120„ ili odgovarajući. 100m³/h </t>
  </si>
  <si>
    <t>Nabavka, isporuka i montaža spoljašnje rešetke sa mrežicom protiv insekata za spiro cev fi 125mm</t>
  </si>
  <si>
    <t>Nabavka isporuka i montaža nepovratne klapne za spiro cev fi 125mm</t>
  </si>
  <si>
    <t>12</t>
  </si>
  <si>
    <t>14</t>
  </si>
  <si>
    <t>11.1</t>
  </si>
  <si>
    <t>11.2</t>
  </si>
  <si>
    <t>11.3</t>
  </si>
  <si>
    <t>11.4</t>
  </si>
  <si>
    <t>11.5</t>
  </si>
  <si>
    <t>11.6</t>
  </si>
  <si>
    <t>11.7</t>
  </si>
  <si>
    <t>11.8</t>
  </si>
  <si>
    <t>11.9</t>
  </si>
  <si>
    <t>11.10</t>
  </si>
  <si>
    <t>11.11</t>
  </si>
  <si>
    <t>11.12</t>
  </si>
  <si>
    <t>Nabavka materijala i isporuka proizvoda  "Gletolin - Maxima" ili odgovarajuće. (za gletovanje po potrebi u dve i tri ruke sa šmirglanjem zidova i plafona kao priprema podloge za krečenje). Gletovanje po potrebi u dve  ruke sa šmirglanjem zidova i plafona, kao priprema podloge za krečenje.
Obračun po kvadratnom metru obrađene površine.</t>
  </si>
  <si>
    <t>85</t>
  </si>
  <si>
    <t>Nabavka materijala i isporuka poludisperzivne  boje "Maxipol - Maxima" ili odgovarajuće. (za bojenje zidova i plafona u dve ruke, u tonu po izboru projektanta) Bojenje zidova i plafona poludisperzivnom bojom "Maxipol - Maxima" ili odgovarajuće u dve ruke. Obračun po kvadratnom metru obrađene površine.</t>
  </si>
  <si>
    <t>50</t>
  </si>
  <si>
    <t>Obijanje maltera, struganje stare boje sa zidova i plafona do čvrste podloge, ispuna rupa i molersko krpljenje pukotina na plafonima i zidovima sa pripremom i završnim šmirglanjem. Nabavka i isporuka materijala "Fugen filer- Knauf" ili odgovarajući. Šut džakirati i odneti na deponiju. Obračun po kvadratnom metru obrađene površine.</t>
  </si>
  <si>
    <t>25</t>
  </si>
  <si>
    <t>12.1</t>
  </si>
  <si>
    <t>12.2</t>
  </si>
  <si>
    <t>12.3</t>
  </si>
  <si>
    <t>ČIŠĆENJE</t>
  </si>
  <si>
    <t>Nabavka, transport i ugradnja EK (ugaonog) ventila odgovarajućeg prečnika za priključak sanitarnih uređaja na vodovodnu instalaciju. Radovi obuhvataju montažu ventila sa svim potrebnim spojnim i zaptivnim elementima, povezivanje sa vodovodnom mrežom i priključnim uređajem, kao i proveru ispravnosti i zaptivenosti spojeva.
U cenu su uključeni ventil, zaptivni materijal, montaža, podešavanje i puštanje u rad. Radove izvesti prema važećim tehničkim propisima i standardima. Obračun po komadu ugrađenog EK ventila.</t>
  </si>
  <si>
    <t>Nabavka materijala, transport i izvođenje unutrašnje vodovodne instalacije u kupatilu od PPR  odgovarajućih cevi prema projektu i tehničkim uslovima. Radovi obuhvataju razmeravanje i obeležavanje trasa, štemovanje zidova i podova po potrebi, polaganje i montažu cevi sa svim potrebnim fazonskim komadima, ventilima i spojnim elementima.
Izvesti priključke za umivaonik, WC vodokotlić, bojler i ostale sanitarne uređaje predviđene projektom. Nakon završene montaže izvršiti ispiranje i ispitivanje instalacije na pritisak u skladu sa važećim propisima i standardima.
U cenu su uključeni sav potrebni materijal, spojni i zaptivni elementi, nosači i obujmice, probijanje i sanacija otvora, kao i svi pomoćni radovi neophodni za potpuno funkcionalan sistem.
Obračun po stvarno izvedenoj dužini vodovodnih vodova ili po kompletno izvedenoj instalaciji.</t>
  </si>
  <si>
    <t>Nabavka materijala, transport i izvođenje unutrašnje kanalizacione mreže u kupatilu od PVC kanalizacionih cevi i fazonskih komada odgovarajućih prečnika. Radovi obuhvataju obeležavanje trasa, sečenje i pripremu cevi, montažu horizontalnih i vertikalnih vodova sa potrebnim padovima, izradu priključaka za WC šolju, lavabo, slivnu rešetku i ostale sanitarne uređaje prema projektu.
U cenu su uključeni svi fazonski komadi, spojni i zaptivni elementi, obujmice za pričvršćivanje, probijanje i zapunjavanje otvora, kao i ispitivanje ispravnosti i vodonepropusnosti sistema. Radove izvesti prema važećim tehničkim propisima i standardima.
Obračun po stvarno izvedenoj dužini kanalizacionih vodova ili po kompletno izvedenoj instalaciji.</t>
  </si>
  <si>
    <t>Rušenje unutrašnjih podnih obloga u toaletima, kompletno sa svim slojevima do konstrukcije (cementna košuljica, zvučna izolacija, hidroizolacija ...). Obračun po m2</t>
  </si>
  <si>
    <t>UKUPNA VREDNOST ( materijal + rad) sa PDV-om</t>
  </si>
  <si>
    <t>UKUPNA VREDNOST ( materijal + rad) bez PDV-a</t>
  </si>
  <si>
    <t>Iznos PDV-a</t>
  </si>
  <si>
    <t>Redni broj</t>
  </si>
  <si>
    <t>Opis pozicije</t>
  </si>
  <si>
    <t>Jedinica mere</t>
  </si>
  <si>
    <t>Količina</t>
  </si>
  <si>
    <t>Izvršiti ispitivanje montirane vodovodne mreže na vodoizdrživost prema datim uputstvima za sve prečnike cevi. Potrebnu količinu vode za ispitivanje obezbeđuje izvođač.</t>
  </si>
  <si>
    <t>Isporuka materijala i dezinfekcija montirane i ispitane vodovodne mreže prema važećim propisima.</t>
  </si>
  <si>
    <t xml:space="preserve"> Nabavka i montaža spuštenog plafona od plastificiranih čeličnih pocinkovanih ploča preko odgovarajuće metalne potkonstrukcije. Mrežni raster ploča je 600x600mm. Metalne ploče su glatke bele.
Potkonstrukcija od nosivih i montažnih profila u dva ortoganalna pravca, u svemu prema tehničkim listovima i uputstvu proizvođača.  Jediničnom cenom, takođe, obuhvatiti formiranje svih kaskada, otvora za rasvetu, ventilaciju i sl. Visine spuštanja prema projektu.
Obračun po m2 </t>
  </si>
  <si>
    <t>13</t>
  </si>
  <si>
    <t>13.1</t>
  </si>
  <si>
    <t>8.1.1</t>
  </si>
  <si>
    <t>8.1.2</t>
  </si>
  <si>
    <t>8.2.1</t>
  </si>
  <si>
    <t>8.2.2</t>
  </si>
  <si>
    <t>8.3.1</t>
  </si>
  <si>
    <t>8.3.2</t>
  </si>
  <si>
    <t>10.11.1</t>
  </si>
  <si>
    <t>10.11.2</t>
  </si>
  <si>
    <t>%</t>
  </si>
  <si>
    <t>Информације о понуђачу</t>
  </si>
  <si>
    <r>
      <t>Jedinična cena sa svim zavisnim troškovima bez PDV-a (</t>
    </r>
    <r>
      <rPr>
        <b/>
        <i/>
        <sz val="11"/>
        <color theme="1"/>
        <rFont val="Times New Roman"/>
        <family val="1"/>
        <charset val="238"/>
      </rPr>
      <t>materijal</t>
    </r>
    <r>
      <rPr>
        <i/>
        <sz val="11"/>
        <color theme="1"/>
        <rFont val="Times New Roman"/>
        <family val="1"/>
        <charset val="238"/>
      </rPr>
      <t xml:space="preserve"> )</t>
    </r>
  </si>
  <si>
    <r>
      <t>Jedinična cena sa svim zavisnim troškovima bez PDV-a (</t>
    </r>
    <r>
      <rPr>
        <b/>
        <i/>
        <sz val="11"/>
        <color theme="1"/>
        <rFont val="Times New Roman"/>
        <family val="1"/>
        <charset val="238"/>
      </rPr>
      <t>rad</t>
    </r>
    <r>
      <rPr>
        <i/>
        <sz val="11"/>
        <color theme="1"/>
        <rFont val="Times New Roman"/>
        <family val="1"/>
        <charset val="238"/>
      </rPr>
      <t>)</t>
    </r>
  </si>
  <si>
    <r>
      <t>Ukupna cena  sa svim zavisnim troškovima bez PDV-a (</t>
    </r>
    <r>
      <rPr>
        <b/>
        <i/>
        <sz val="11"/>
        <color theme="1"/>
        <rFont val="Times New Roman"/>
        <family val="1"/>
        <charset val="238"/>
      </rPr>
      <t>materijal + rad</t>
    </r>
    <r>
      <rPr>
        <i/>
        <sz val="11"/>
        <color theme="1"/>
        <rFont val="Times New Roman"/>
        <family val="1"/>
        <charset val="238"/>
      </rPr>
      <t>)</t>
    </r>
  </si>
  <si>
    <t>Drvena pregrada sa jednokrilnim vratima,  zidarske mere, 170 cm / 300 cm, potkrovlje. 90 cm krilo vrata , 80 cm fiksni deo pregrade.</t>
  </si>
  <si>
    <r>
      <t xml:space="preserve">Oblaganje podova unutrašnjih prostorija sanitarnih čvorova, </t>
    </r>
    <r>
      <rPr>
        <b/>
        <sz val="11"/>
        <color theme="1"/>
        <rFont val="Times New Roman"/>
        <family val="1"/>
        <charset val="238"/>
      </rPr>
      <t>podnim keramičkim pločicama I klase</t>
    </r>
    <r>
      <rPr>
        <sz val="11"/>
        <color theme="1"/>
        <rFont val="Times New Roman"/>
        <family val="1"/>
        <charset val="238"/>
      </rPr>
      <t xml:space="preserve">, dimenzija, boje, tona i u slogu prema izboru projektanta i odobrenom uzorku. Pločice postaviti lepljenjem odgovarajućim atestiranim lepkom, sa fugovanjem spojnica masom za fugovanje, što sve ulazi u jediničnu cenu pozicije. Obračun po m2 </t>
    </r>
  </si>
  <si>
    <r>
      <t xml:space="preserve">Oblaganje zidova unutrašnjih prostorija sanitarnih čvorova, </t>
    </r>
    <r>
      <rPr>
        <b/>
        <sz val="11"/>
        <color theme="1"/>
        <rFont val="Times New Roman"/>
        <family val="1"/>
        <charset val="238"/>
      </rPr>
      <t>zidnim keramičkim pločicama I klase</t>
    </r>
    <r>
      <rPr>
        <sz val="11"/>
        <color theme="1"/>
        <rFont val="Times New Roman"/>
        <family val="1"/>
        <charset val="238"/>
      </rPr>
      <t>, dimenzija, boje, tona i u slogu prema izboru projektanta i odobrenom uzorku. Na uglovima postaviti  INOX lajsne, što ulazi u jediničnu cenu pozicije. Pločice postaviti lepljenjem odgovarajućim atestiranim lepkom, sa fugovanjem spojnica masom za fugovanje, što sve ulazi u jediničnu cenu pozicije.</t>
    </r>
  </si>
  <si>
    <r>
      <t>Назив правног лица</t>
    </r>
    <r>
      <rPr>
        <sz val="12"/>
        <color theme="1"/>
        <rFont val="Times New Roman"/>
        <family val="1"/>
        <charset val="238"/>
      </rPr>
      <t>:</t>
    </r>
  </si>
  <si>
    <r>
      <t>Седиште</t>
    </r>
    <r>
      <rPr>
        <sz val="12"/>
        <color theme="1"/>
        <rFont val="Times New Roman"/>
        <family val="1"/>
        <charset val="238"/>
      </rPr>
      <t>:</t>
    </r>
  </si>
  <si>
    <r>
      <t>Понуда бр.</t>
    </r>
    <r>
      <rPr>
        <sz val="12"/>
        <color theme="1"/>
        <rFont val="Times New Roman"/>
        <family val="1"/>
        <charset val="238"/>
      </rPr>
      <t>:</t>
    </r>
  </si>
  <si>
    <r>
      <t>Датум издавања понуде</t>
    </r>
    <r>
      <rPr>
        <sz val="12"/>
        <color theme="1"/>
        <rFont val="Times New Roman"/>
        <family val="1"/>
        <charset val="238"/>
      </rPr>
      <t>:</t>
    </r>
  </si>
  <si>
    <t>/</t>
  </si>
  <si>
    <t xml:space="preserve">Završno čišćenje i pranje prostorija, prozora, vrata, keramike i drugog.  </t>
  </si>
  <si>
    <t>REV 02</t>
  </si>
  <si>
    <t xml:space="preserve">Nabavka materijala, isporuka i ugradnja, fazonski elemenata, kolena, t-komada, mufova i sl za bakarnu radijatorsku instalciju, oslonce i vešanje. Obračun kao 30% prethodne pozicije (11.4). </t>
  </si>
  <si>
    <t>Nabavka isporuka i montaža elemenata za povezivanje spiro kanala, fazonske elemente, kolena i t-komade, spojnice, elemente za vešanje i oslanjanje. Obračun kao 50% prethodne pozicije (11.7).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</si>
</sst>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color theme="1"/>
      <name val="Times New Roman"/>
      <family val="1"/>
      <charset val="238"/>
    </font>
    <font>
      <sz val="10"/>
      <name val="Arial"/>
      <family val="2"/>
      <charset val="238"/>
    </font>
    <font>
      <sz val="8"/>
      <name val="Calibri"/>
      <family val="2"/>
      <charset val="238"/>
      <scheme val="minor"/>
    </font>
    <font>
      <sz val="10"/>
      <name val="Arial"/>
      <family val="2"/>
    </font>
    <font>
      <b/>
      <sz val="11"/>
      <color theme="1"/>
      <name val="Times New Roman"/>
      <family val="1"/>
      <charset val="238"/>
    </font>
    <font>
      <i/>
      <sz val="11"/>
      <color theme="1"/>
      <name val="Times New Roman"/>
      <family val="1"/>
      <charset val="238"/>
    </font>
    <font>
      <b/>
      <i/>
      <sz val="11"/>
      <color theme="1"/>
      <name val="Times New Roman"/>
      <family val="1"/>
      <charset val="238"/>
    </font>
    <font>
      <b/>
      <sz val="14"/>
      <color theme="1"/>
      <name val="Calibri"/>
      <family val="2"/>
      <charset val="238"/>
    </font>
    <font>
      <sz val="12"/>
      <color theme="1"/>
      <name val="Calibri"/>
      <family val="2"/>
      <charset val="238"/>
      <scheme val="minor"/>
    </font>
    <font>
      <sz val="12"/>
      <color theme="1"/>
      <name val="Times New Roman"/>
      <family val="1"/>
      <charset val="238"/>
    </font>
  </fonts>
  <fills count="9">
    <fill>
      <patternFill patternType="none"/>
    </fill>
    <fill>
      <patternFill patternType="gray125"/>
    </fill>
    <fill>
      <patternFill patternType="solid">
        <fgColor theme="0" tint="-4.9989318521683403E-2"/>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64"/>
      </top>
      <bottom/>
      <diagonal/>
    </border>
    <border>
      <left style="medium">
        <color indexed="64"/>
      </left>
      <right style="thick">
        <color indexed="64"/>
      </right>
      <top style="thick">
        <color indexed="64"/>
      </top>
      <bottom/>
      <diagonal/>
    </border>
    <border>
      <left style="thin">
        <color indexed="64"/>
      </left>
      <right style="thick">
        <color indexed="64"/>
      </right>
      <top style="thick">
        <color indexed="64"/>
      </top>
      <bottom style="thick">
        <color indexed="64"/>
      </bottom>
      <diagonal/>
    </border>
    <border>
      <left style="thin">
        <color indexed="64"/>
      </left>
      <right style="thick">
        <color indexed="64"/>
      </right>
      <top/>
      <bottom style="thick">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2" fillId="0" borderId="0"/>
    <xf numFmtId="0" fontId="4" fillId="0" borderId="0"/>
  </cellStyleXfs>
  <cellXfs count="130">
    <xf numFmtId="0" fontId="0" fillId="0" borderId="0" xfId="0"/>
    <xf numFmtId="49" fontId="1" fillId="3"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xf numFmtId="49" fontId="1" fillId="0" borderId="1" xfId="0" applyNumberFormat="1" applyFont="1" applyBorder="1" applyAlignment="1">
      <alignment horizontal="center" vertical="center"/>
    </xf>
    <xf numFmtId="0" fontId="1" fillId="6" borderId="1" xfId="0" applyFont="1" applyFill="1" applyBorder="1"/>
    <xf numFmtId="0" fontId="1" fillId="0" borderId="0" xfId="0" applyFont="1"/>
    <xf numFmtId="49" fontId="1" fillId="0" borderId="0" xfId="0" applyNumberFormat="1" applyFont="1" applyAlignment="1">
      <alignment horizontal="center" vertical="center"/>
    </xf>
    <xf numFmtId="0" fontId="1" fillId="6" borderId="0" xfId="0" applyFont="1" applyFill="1"/>
    <xf numFmtId="49" fontId="1" fillId="7" borderId="1" xfId="0" applyNumberFormat="1" applyFont="1" applyFill="1" applyBorder="1" applyAlignment="1">
      <alignment horizontal="center" vertical="center"/>
    </xf>
    <xf numFmtId="0" fontId="1" fillId="7" borderId="1" xfId="0" applyFont="1" applyFill="1" applyBorder="1"/>
    <xf numFmtId="49" fontId="5" fillId="7" borderId="1" xfId="0" applyNumberFormat="1" applyFont="1" applyFill="1" applyBorder="1" applyAlignment="1">
      <alignment horizontal="center" vertical="center"/>
    </xf>
    <xf numFmtId="0" fontId="1" fillId="0" borderId="1" xfId="0" applyFont="1" applyBorder="1" applyAlignment="1">
      <alignment wrapText="1"/>
    </xf>
    <xf numFmtId="0" fontId="1" fillId="7" borderId="1" xfId="0" applyFont="1" applyFill="1" applyBorder="1" applyAlignment="1">
      <alignment vertical="center"/>
    </xf>
    <xf numFmtId="0" fontId="1" fillId="7" borderId="1" xfId="0" applyFont="1" applyFill="1" applyBorder="1" applyAlignment="1">
      <alignment horizontal="center" vertical="center"/>
    </xf>
    <xf numFmtId="0" fontId="5" fillId="7" borderId="1" xfId="0" applyFont="1" applyFill="1" applyBorder="1" applyAlignment="1">
      <alignment horizontal="center" vertical="center"/>
    </xf>
    <xf numFmtId="49" fontId="1" fillId="7" borderId="1" xfId="0" applyNumberFormat="1" applyFont="1" applyFill="1" applyBorder="1" applyAlignment="1">
      <alignment vertical="center"/>
    </xf>
    <xf numFmtId="0" fontId="5" fillId="7" borderId="1" xfId="0" applyFont="1" applyFill="1" applyBorder="1"/>
    <xf numFmtId="49" fontId="1" fillId="0" borderId="1" xfId="0" applyNumberFormat="1" applyFont="1" applyBorder="1" applyAlignment="1">
      <alignment horizontal="justify" wrapText="1"/>
    </xf>
    <xf numFmtId="49" fontId="1" fillId="0" borderId="1" xfId="0" applyNumberFormat="1" applyFont="1" applyBorder="1" applyAlignment="1">
      <alignment horizontal="left" vertical="top" wrapText="1"/>
    </xf>
    <xf numFmtId="0" fontId="1" fillId="0" borderId="0" xfId="0" applyFont="1" applyAlignment="1">
      <alignment wrapText="1"/>
    </xf>
    <xf numFmtId="0" fontId="1" fillId="0" borderId="0" xfId="0" applyFont="1" applyAlignment="1">
      <alignment vertical="center" wrapText="1"/>
    </xf>
    <xf numFmtId="49" fontId="1" fillId="5" borderId="1" xfId="0" applyNumberFormat="1" applyFont="1" applyFill="1" applyBorder="1" applyAlignment="1">
      <alignment horizontal="center" vertical="center" wrapText="1"/>
    </xf>
    <xf numFmtId="0" fontId="5" fillId="7" borderId="1" xfId="0" applyFont="1" applyFill="1" applyBorder="1" applyAlignment="1">
      <alignment horizontal="center" wrapText="1"/>
    </xf>
    <xf numFmtId="0" fontId="5" fillId="7" borderId="1" xfId="0" applyFont="1" applyFill="1" applyBorder="1" applyAlignment="1">
      <alignment horizontal="center" vertical="center" wrapText="1"/>
    </xf>
    <xf numFmtId="0" fontId="5" fillId="7" borderId="1" xfId="0" applyFont="1" applyFill="1" applyBorder="1" applyAlignment="1">
      <alignment wrapText="1"/>
    </xf>
    <xf numFmtId="0" fontId="5" fillId="7" borderId="1" xfId="0" applyFont="1" applyFill="1" applyBorder="1" applyAlignment="1">
      <alignment horizontal="left" vertical="top" wrapText="1"/>
    </xf>
    <xf numFmtId="9" fontId="1" fillId="0" borderId="1" xfId="0" applyNumberFormat="1" applyFont="1" applyBorder="1" applyAlignment="1">
      <alignment horizontal="center" vertical="center"/>
    </xf>
    <xf numFmtId="0" fontId="1" fillId="0" borderId="0" xfId="0" applyFont="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wrapText="1"/>
    </xf>
    <xf numFmtId="0" fontId="1" fillId="0" borderId="2" xfId="0" applyFont="1" applyBorder="1" applyAlignment="1">
      <alignment horizontal="center" vertical="center"/>
    </xf>
    <xf numFmtId="49" fontId="1" fillId="0" borderId="2" xfId="0" applyNumberFormat="1" applyFont="1" applyBorder="1" applyAlignment="1">
      <alignment horizontal="center" vertical="center"/>
    </xf>
    <xf numFmtId="0" fontId="1" fillId="6" borderId="2" xfId="0" applyFont="1" applyFill="1" applyBorder="1"/>
    <xf numFmtId="0" fontId="1" fillId="0" borderId="2" xfId="0" applyFont="1" applyBorder="1"/>
    <xf numFmtId="0" fontId="1" fillId="0" borderId="14" xfId="0" applyFont="1" applyBorder="1" applyAlignment="1">
      <alignment wrapText="1"/>
    </xf>
    <xf numFmtId="0" fontId="5" fillId="0" borderId="9" xfId="0" applyFont="1" applyBorder="1"/>
    <xf numFmtId="4" fontId="5" fillId="0" borderId="10" xfId="0" applyNumberFormat="1" applyFont="1" applyBorder="1"/>
    <xf numFmtId="0" fontId="1" fillId="5" borderId="1" xfId="0" applyFont="1" applyFill="1" applyBorder="1" applyAlignment="1">
      <alignment horizontal="center" vertical="center"/>
    </xf>
    <xf numFmtId="49" fontId="1" fillId="5" borderId="0" xfId="0" applyNumberFormat="1" applyFont="1" applyFill="1" applyAlignment="1">
      <alignment horizontal="center" vertical="center"/>
    </xf>
    <xf numFmtId="0" fontId="1" fillId="5" borderId="0" xfId="0" applyFont="1" applyFill="1" applyAlignment="1">
      <alignment wrapText="1"/>
    </xf>
    <xf numFmtId="0" fontId="1" fillId="5" borderId="0" xfId="0" applyFont="1" applyFill="1" applyAlignment="1">
      <alignment horizontal="center" vertical="center"/>
    </xf>
    <xf numFmtId="0" fontId="1" fillId="5" borderId="0" xfId="0" applyFont="1" applyFill="1"/>
    <xf numFmtId="0" fontId="1" fillId="0" borderId="0" xfId="0" applyFont="1" applyAlignment="1">
      <alignment horizontal="center" vertical="center" wrapText="1"/>
    </xf>
    <xf numFmtId="0" fontId="1" fillId="0" borderId="1" xfId="0" applyFont="1" applyBorder="1" applyAlignment="1">
      <alignment vertical="center" wrapText="1"/>
    </xf>
    <xf numFmtId="0" fontId="1" fillId="8" borderId="0" xfId="0" applyFont="1" applyFill="1" applyAlignment="1">
      <alignment wrapText="1"/>
    </xf>
    <xf numFmtId="0" fontId="1" fillId="8" borderId="1" xfId="0" applyFont="1" applyFill="1" applyBorder="1" applyAlignment="1">
      <alignment horizontal="left" vertical="top" wrapText="1"/>
    </xf>
    <xf numFmtId="0" fontId="1" fillId="0" borderId="14" xfId="0" applyFont="1" applyBorder="1" applyAlignment="1">
      <alignment horizontal="center" vertical="center"/>
    </xf>
    <xf numFmtId="49" fontId="1" fillId="0" borderId="14" xfId="0" applyNumberFormat="1" applyFont="1" applyBorder="1" applyAlignment="1">
      <alignment horizontal="center" vertical="center"/>
    </xf>
    <xf numFmtId="0" fontId="5" fillId="0" borderId="13" xfId="0" applyFont="1" applyBorder="1" applyAlignment="1">
      <alignment wrapText="1"/>
    </xf>
    <xf numFmtId="49" fontId="1" fillId="0" borderId="25" xfId="0" applyNumberFormat="1" applyFont="1" applyBorder="1" applyAlignment="1">
      <alignment horizontal="center" vertical="center"/>
    </xf>
    <xf numFmtId="49" fontId="1" fillId="0" borderId="26" xfId="0" applyNumberFormat="1" applyFont="1" applyBorder="1" applyAlignment="1">
      <alignment horizontal="center" vertical="center"/>
    </xf>
    <xf numFmtId="49" fontId="1" fillId="0" borderId="27" xfId="0" applyNumberFormat="1" applyFont="1" applyBorder="1" applyAlignment="1">
      <alignment horizontal="center" vertical="center"/>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6" borderId="1"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5" fillId="4" borderId="1" xfId="1" applyNumberFormat="1" applyFont="1" applyFill="1" applyBorder="1" applyAlignment="1">
      <alignment horizontal="center" vertical="center" wrapText="1"/>
    </xf>
    <xf numFmtId="0" fontId="5" fillId="7" borderId="3" xfId="1" applyFont="1" applyFill="1" applyBorder="1" applyAlignment="1">
      <alignment horizontal="center" vertical="center" wrapText="1"/>
    </xf>
    <xf numFmtId="0" fontId="5" fillId="7" borderId="4" xfId="1" applyFont="1" applyFill="1" applyBorder="1" applyAlignment="1">
      <alignment horizontal="center" vertical="center" wrapText="1"/>
    </xf>
    <xf numFmtId="49" fontId="5" fillId="7" borderId="4" xfId="1" applyNumberFormat="1" applyFont="1" applyFill="1" applyBorder="1" applyAlignment="1">
      <alignment horizontal="center" vertical="center" wrapText="1"/>
    </xf>
    <xf numFmtId="4" fontId="1" fillId="7" borderId="1" xfId="0" applyNumberFormat="1" applyFont="1" applyFill="1" applyBorder="1" applyAlignment="1">
      <alignment horizontal="right" vertical="center" wrapText="1"/>
    </xf>
    <xf numFmtId="49" fontId="1" fillId="7" borderId="1" xfId="0" applyNumberFormat="1" applyFont="1" applyFill="1" applyBorder="1" applyAlignment="1">
      <alignment horizontal="justify" vertical="top" wrapText="1"/>
    </xf>
    <xf numFmtId="4" fontId="1" fillId="0" borderId="1" xfId="0" applyNumberFormat="1" applyFont="1" applyBorder="1" applyAlignment="1">
      <alignment horizontal="center" vertical="center" wrapText="1"/>
    </xf>
    <xf numFmtId="49" fontId="1" fillId="0" borderId="1" xfId="1" applyNumberFormat="1" applyFont="1" applyBorder="1" applyAlignment="1">
      <alignment horizontal="center" vertical="center" wrapText="1"/>
    </xf>
    <xf numFmtId="4" fontId="1" fillId="6" borderId="1" xfId="0" applyNumberFormat="1" applyFont="1" applyFill="1" applyBorder="1" applyAlignment="1">
      <alignment horizontal="right" vertical="center" wrapText="1"/>
    </xf>
    <xf numFmtId="4" fontId="1" fillId="0" borderId="1" xfId="0" applyNumberFormat="1" applyFont="1" applyBorder="1" applyAlignment="1">
      <alignment horizontal="right" vertical="center" wrapText="1"/>
    </xf>
    <xf numFmtId="49" fontId="1" fillId="0" borderId="1" xfId="0" applyNumberFormat="1" applyFont="1" applyBorder="1" applyAlignment="1">
      <alignment horizontal="justify" vertical="top" wrapText="1"/>
    </xf>
    <xf numFmtId="4" fontId="1" fillId="5" borderId="1" xfId="0" applyNumberFormat="1" applyFont="1" applyFill="1" applyBorder="1" applyAlignment="1">
      <alignment horizontal="center" vertical="center"/>
    </xf>
    <xf numFmtId="4" fontId="1" fillId="0" borderId="1" xfId="0" applyNumberFormat="1" applyFont="1" applyBorder="1" applyAlignment="1">
      <alignment horizontal="left" vertical="center" wrapText="1"/>
    </xf>
    <xf numFmtId="49" fontId="5" fillId="4" borderId="1" xfId="0" applyNumberFormat="1" applyFont="1" applyFill="1" applyBorder="1" applyAlignment="1">
      <alignment horizontal="center" vertical="center" wrapText="1"/>
    </xf>
    <xf numFmtId="0" fontId="5" fillId="7" borderId="1" xfId="1" applyFont="1" applyFill="1" applyBorder="1" applyAlignment="1">
      <alignment horizontal="center" vertical="center" wrapText="1"/>
    </xf>
    <xf numFmtId="0" fontId="1" fillId="7" borderId="1" xfId="0" applyFont="1" applyFill="1" applyBorder="1" applyAlignment="1">
      <alignment horizontal="center" vertical="center" wrapText="1"/>
    </xf>
    <xf numFmtId="49" fontId="1" fillId="7" borderId="1" xfId="0" applyNumberFormat="1" applyFont="1" applyFill="1" applyBorder="1" applyAlignment="1">
      <alignment horizontal="center" vertical="center" wrapText="1"/>
    </xf>
    <xf numFmtId="0" fontId="1" fillId="7" borderId="1" xfId="0" applyFont="1" applyFill="1" applyBorder="1" applyAlignment="1">
      <alignment horizontal="left" vertical="center" wrapText="1"/>
    </xf>
    <xf numFmtId="0" fontId="1" fillId="5" borderId="1" xfId="1"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5" borderId="0" xfId="0" applyFill="1"/>
    <xf numFmtId="0" fontId="1" fillId="0" borderId="1" xfId="0" applyFont="1" applyBorder="1" applyAlignment="1">
      <alignment horizontal="center" vertical="center" wrapText="1"/>
    </xf>
    <xf numFmtId="4" fontId="1" fillId="7" borderId="1" xfId="0" applyNumberFormat="1" applyFont="1" applyFill="1" applyBorder="1" applyAlignment="1">
      <alignment horizontal="left" vertical="center" wrapText="1"/>
    </xf>
    <xf numFmtId="49" fontId="1" fillId="5" borderId="1" xfId="1" applyNumberFormat="1" applyFont="1" applyFill="1" applyBorder="1" applyAlignment="1">
      <alignment horizontal="center" vertical="center" wrapText="1"/>
    </xf>
    <xf numFmtId="4" fontId="1" fillId="5" borderId="1" xfId="0" applyNumberFormat="1" applyFont="1" applyFill="1" applyBorder="1" applyAlignment="1">
      <alignment horizontal="right" vertical="center" wrapText="1"/>
    </xf>
    <xf numFmtId="0" fontId="1" fillId="0" borderId="1" xfId="1" applyFont="1" applyBorder="1" applyAlignment="1">
      <alignment horizontal="center" vertical="center" wrapText="1"/>
    </xf>
    <xf numFmtId="0" fontId="1" fillId="7" borderId="1" xfId="0" applyFont="1" applyFill="1" applyBorder="1" applyAlignment="1">
      <alignment vertical="center" wrapText="1"/>
    </xf>
    <xf numFmtId="0" fontId="1" fillId="6" borderId="1" xfId="0" applyFont="1" applyFill="1" applyBorder="1" applyAlignment="1">
      <alignment vertical="center" wrapText="1"/>
    </xf>
    <xf numFmtId="0" fontId="1" fillId="5" borderId="0" xfId="0" applyFont="1" applyFill="1" applyAlignment="1">
      <alignment horizontal="justify" vertical="top" wrapText="1"/>
    </xf>
    <xf numFmtId="2" fontId="1" fillId="0" borderId="1" xfId="0" applyNumberFormat="1" applyFont="1" applyBorder="1" applyAlignment="1">
      <alignment horizontal="right" vertical="center" wrapText="1"/>
    </xf>
    <xf numFmtId="0" fontId="1" fillId="0" borderId="1" xfId="0" applyFont="1" applyBorder="1" applyAlignment="1">
      <alignment horizontal="justify" vertical="top" wrapText="1"/>
    </xf>
    <xf numFmtId="0" fontId="1" fillId="0" borderId="0" xfId="0" applyFont="1" applyAlignment="1">
      <alignment horizontal="justify" vertical="top" wrapText="1"/>
    </xf>
    <xf numFmtId="0" fontId="1" fillId="7" borderId="1" xfId="0" applyFont="1" applyFill="1" applyBorder="1" applyAlignment="1">
      <alignment horizontal="justify" vertical="top" wrapText="1"/>
    </xf>
    <xf numFmtId="0" fontId="1" fillId="0" borderId="1" xfId="0" applyFont="1" applyBorder="1" applyAlignment="1">
      <alignment horizontal="justify" wrapText="1"/>
    </xf>
    <xf numFmtId="0" fontId="1" fillId="7" borderId="0" xfId="0" applyFont="1" applyFill="1" applyAlignment="1">
      <alignment wrapText="1"/>
    </xf>
    <xf numFmtId="0" fontId="1" fillId="7" borderId="1" xfId="0" applyFont="1" applyFill="1" applyBorder="1" applyAlignment="1">
      <alignment horizontal="left" vertical="top" wrapText="1"/>
    </xf>
    <xf numFmtId="0" fontId="1" fillId="0" borderId="1" xfId="2" applyFont="1" applyBorder="1" applyAlignment="1">
      <alignment horizontal="justify" vertical="top" wrapText="1"/>
    </xf>
    <xf numFmtId="0" fontId="1" fillId="5" borderId="1" xfId="0" applyFont="1" applyFill="1" applyBorder="1" applyAlignment="1">
      <alignment vertical="top" wrapText="1"/>
    </xf>
    <xf numFmtId="0" fontId="1" fillId="5" borderId="1" xfId="0" applyFont="1" applyFill="1" applyBorder="1" applyAlignment="1">
      <alignment vertical="center" wrapText="1"/>
    </xf>
    <xf numFmtId="49" fontId="5" fillId="8" borderId="1" xfId="0" applyNumberFormat="1" applyFont="1" applyFill="1" applyBorder="1" applyAlignment="1">
      <alignment horizontal="center" vertical="center"/>
    </xf>
    <xf numFmtId="2" fontId="0" fillId="0" borderId="0" xfId="0" applyNumberFormat="1"/>
    <xf numFmtId="0" fontId="1" fillId="0" borderId="0" xfId="0" applyFont="1" applyAlignment="1">
      <alignment horizontal="justify" vertical="top"/>
    </xf>
    <xf numFmtId="4" fontId="5" fillId="2" borderId="8" xfId="0" applyNumberFormat="1" applyFont="1" applyFill="1" applyBorder="1" applyAlignment="1">
      <alignment horizontal="right" vertical="center" wrapText="1"/>
    </xf>
    <xf numFmtId="0" fontId="0" fillId="0" borderId="0" xfId="0" applyAlignment="1">
      <alignment horizontal="center" vertical="top" wrapText="1"/>
    </xf>
    <xf numFmtId="0" fontId="0" fillId="0" borderId="0" xfId="0" applyAlignment="1">
      <alignment vertical="top"/>
    </xf>
    <xf numFmtId="1" fontId="1" fillId="7" borderId="1" xfId="0" applyNumberFormat="1" applyFont="1" applyFill="1" applyBorder="1" applyAlignment="1">
      <alignment horizontal="center" vertical="center"/>
    </xf>
    <xf numFmtId="0" fontId="5" fillId="0" borderId="12" xfId="0" applyFont="1" applyBorder="1" applyAlignment="1">
      <alignment horizontal="right" vertical="center"/>
    </xf>
    <xf numFmtId="0" fontId="5" fillId="0" borderId="13" xfId="0" applyFont="1" applyBorder="1" applyAlignment="1">
      <alignment horizontal="right" vertical="center"/>
    </xf>
    <xf numFmtId="0" fontId="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0" borderId="7" xfId="0" applyFont="1" applyBorder="1" applyAlignment="1">
      <alignment horizontal="right" vertical="center" wrapText="1"/>
    </xf>
    <xf numFmtId="0" fontId="5" fillId="0" borderId="11" xfId="0" applyFont="1" applyBorder="1" applyAlignment="1">
      <alignment horizontal="right" vertical="center"/>
    </xf>
    <xf numFmtId="0" fontId="0" fillId="0" borderId="20" xfId="0" applyBorder="1" applyAlignment="1">
      <alignment horizontal="center" vertical="top" wrapText="1"/>
    </xf>
    <xf numFmtId="0" fontId="0" fillId="0" borderId="21" xfId="0" applyBorder="1" applyAlignment="1">
      <alignment horizontal="center" vertical="top" wrapText="1"/>
    </xf>
    <xf numFmtId="0" fontId="8" fillId="0" borderId="16"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5" xfId="0" applyFont="1" applyBorder="1" applyAlignment="1">
      <alignment horizontal="center" vertical="center" wrapText="1"/>
    </xf>
    <xf numFmtId="0" fontId="9" fillId="0" borderId="22" xfId="0" applyFont="1" applyBorder="1" applyAlignment="1">
      <alignment horizontal="left" vertical="top" wrapText="1"/>
    </xf>
    <xf numFmtId="0" fontId="9" fillId="0" borderId="6" xfId="0" applyFont="1" applyBorder="1" applyAlignment="1">
      <alignment horizontal="left" vertical="top" wrapText="1"/>
    </xf>
    <xf numFmtId="0" fontId="9" fillId="0" borderId="17" xfId="0" applyFont="1" applyBorder="1" applyAlignment="1">
      <alignment horizontal="left" vertical="top" wrapText="1"/>
    </xf>
    <xf numFmtId="0" fontId="9" fillId="0" borderId="1" xfId="0" applyFont="1" applyBorder="1" applyAlignment="1">
      <alignment horizontal="left" vertical="top" wrapText="1"/>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0" fontId="0" fillId="0" borderId="6" xfId="0" applyBorder="1" applyAlignment="1">
      <alignment horizontal="center" vertical="top" wrapText="1"/>
    </xf>
    <xf numFmtId="0" fontId="0" fillId="0" borderId="23" xfId="0" applyBorder="1" applyAlignment="1">
      <alignment horizontal="center" vertical="top" wrapText="1"/>
    </xf>
    <xf numFmtId="0" fontId="0" fillId="0" borderId="1" xfId="0" applyBorder="1" applyAlignment="1">
      <alignment horizontal="center" vertical="top" wrapText="1"/>
    </xf>
    <xf numFmtId="0" fontId="0" fillId="0" borderId="18" xfId="0" applyBorder="1" applyAlignment="1">
      <alignment horizontal="center" vertical="top" wrapText="1"/>
    </xf>
  </cellXfs>
  <cellStyles count="3">
    <cellStyle name="Excel Built-in Normal" xfId="1" xr:uid="{CC1BCDB2-3DA4-476E-B68B-06422F2A5EBD}"/>
    <cellStyle name="Normal" xfId="0" builtinId="0"/>
    <cellStyle name="Normal 3" xfId="2" xr:uid="{1570FF5C-A8AF-4D7C-A19E-2DDC1F843B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2CCCE-9DD8-49F3-A31A-5EFF1E5327AA}">
  <sheetPr>
    <pageSetUpPr fitToPage="1"/>
  </sheetPr>
  <dimension ref="A1:IV165"/>
  <sheetViews>
    <sheetView tabSelected="1" view="pageBreakPreview" zoomScale="90" zoomScaleNormal="100" zoomScaleSheetLayoutView="90" workbookViewId="0">
      <selection activeCell="L127" sqref="L127"/>
    </sheetView>
  </sheetViews>
  <sheetFormatPr defaultRowHeight="15" x14ac:dyDescent="0.25"/>
  <cols>
    <col min="1" max="1" width="6.140625" style="9" customWidth="1"/>
    <col min="2" max="2" width="58.140625" style="22" customWidth="1"/>
    <col min="3" max="3" width="10.28515625" style="4" customWidth="1"/>
    <col min="4" max="4" width="11.5703125" style="9" customWidth="1"/>
    <col min="5" max="6" width="12.28515625" style="10" customWidth="1"/>
    <col min="7" max="7" width="17" style="8" customWidth="1"/>
    <col min="8" max="8" width="0" hidden="1" customWidth="1"/>
  </cols>
  <sheetData>
    <row r="1" spans="1:7" s="8" customFormat="1" ht="105" x14ac:dyDescent="0.25">
      <c r="A1" s="23" t="s">
        <v>202</v>
      </c>
      <c r="B1" s="45" t="s">
        <v>203</v>
      </c>
      <c r="C1" s="55" t="s">
        <v>204</v>
      </c>
      <c r="D1" s="56" t="s">
        <v>205</v>
      </c>
      <c r="E1" s="57" t="s">
        <v>221</v>
      </c>
      <c r="F1" s="57" t="s">
        <v>222</v>
      </c>
      <c r="G1" s="55" t="s">
        <v>223</v>
      </c>
    </row>
    <row r="2" spans="1:7" x14ac:dyDescent="0.25">
      <c r="A2" s="58">
        <v>1</v>
      </c>
      <c r="B2" s="59">
        <v>2</v>
      </c>
      <c r="C2" s="59">
        <v>3</v>
      </c>
      <c r="D2" s="58">
        <v>4</v>
      </c>
      <c r="E2" s="60">
        <v>6</v>
      </c>
      <c r="F2" s="60" t="s">
        <v>0</v>
      </c>
      <c r="G2" s="61" t="s">
        <v>1</v>
      </c>
    </row>
    <row r="3" spans="1:7" x14ac:dyDescent="0.25">
      <c r="A3" s="1"/>
      <c r="B3" s="110"/>
      <c r="C3" s="111"/>
      <c r="D3" s="111"/>
      <c r="E3" s="111"/>
      <c r="F3" s="111"/>
      <c r="G3" s="112"/>
    </row>
    <row r="4" spans="1:7" x14ac:dyDescent="0.25">
      <c r="A4" s="62" t="s">
        <v>2</v>
      </c>
      <c r="B4" s="63" t="s">
        <v>83</v>
      </c>
      <c r="C4" s="64"/>
      <c r="D4" s="65"/>
      <c r="E4" s="66"/>
      <c r="F4" s="66"/>
      <c r="G4" s="66"/>
    </row>
    <row r="5" spans="1:7" ht="30" x14ac:dyDescent="0.25">
      <c r="A5" s="2"/>
      <c r="B5" s="67" t="s">
        <v>7</v>
      </c>
      <c r="C5" s="68"/>
      <c r="D5" s="69"/>
      <c r="E5" s="70"/>
      <c r="F5" s="70"/>
      <c r="G5" s="71"/>
    </row>
    <row r="6" spans="1:7" ht="45" x14ac:dyDescent="0.25">
      <c r="A6" s="2" t="s">
        <v>22</v>
      </c>
      <c r="B6" s="72" t="s">
        <v>198</v>
      </c>
      <c r="C6" s="68" t="s">
        <v>8</v>
      </c>
      <c r="D6" s="69">
        <v>8.14</v>
      </c>
      <c r="E6" s="70"/>
      <c r="F6" s="70"/>
      <c r="G6" s="71">
        <f>(F6+E6)*D6</f>
        <v>0</v>
      </c>
    </row>
    <row r="7" spans="1:7" ht="30" x14ac:dyDescent="0.25">
      <c r="A7" s="2" t="s">
        <v>20</v>
      </c>
      <c r="B7" s="72" t="s">
        <v>48</v>
      </c>
      <c r="C7" s="6" t="s">
        <v>8</v>
      </c>
      <c r="D7" s="73">
        <f>5.07*2.87+5.42*1.85+4.34*2.87+6.54*2.87+4.9*2.87</f>
        <v>69.866500000000002</v>
      </c>
      <c r="E7" s="70"/>
      <c r="F7" s="70"/>
      <c r="G7" s="71">
        <f>(F7+E7)*D7</f>
        <v>0</v>
      </c>
    </row>
    <row r="8" spans="1:7" ht="30" x14ac:dyDescent="0.25">
      <c r="A8" s="2" t="s">
        <v>21</v>
      </c>
      <c r="B8" s="74" t="s">
        <v>9</v>
      </c>
      <c r="C8" s="68" t="s">
        <v>8</v>
      </c>
      <c r="D8" s="69">
        <v>2</v>
      </c>
      <c r="E8" s="70"/>
      <c r="F8" s="70"/>
      <c r="G8" s="71">
        <f>(F8+E8)*D8</f>
        <v>0</v>
      </c>
    </row>
    <row r="9" spans="1:7" x14ac:dyDescent="0.25">
      <c r="A9" s="75" t="s">
        <v>5</v>
      </c>
      <c r="B9" s="76" t="s">
        <v>84</v>
      </c>
      <c r="C9" s="77"/>
      <c r="D9" s="78"/>
      <c r="E9" s="66"/>
      <c r="F9" s="66"/>
      <c r="G9" s="66"/>
    </row>
    <row r="10" spans="1:7" ht="60" x14ac:dyDescent="0.25">
      <c r="A10" s="2"/>
      <c r="B10" s="79" t="s">
        <v>10</v>
      </c>
      <c r="C10" s="68"/>
      <c r="D10" s="69"/>
      <c r="E10" s="70"/>
      <c r="F10" s="70"/>
      <c r="G10" s="71"/>
    </row>
    <row r="11" spans="1:7" s="82" customFormat="1" ht="30" x14ac:dyDescent="0.25">
      <c r="A11" s="24" t="s">
        <v>23</v>
      </c>
      <c r="B11" s="80" t="s">
        <v>11</v>
      </c>
      <c r="C11" s="81" t="s">
        <v>12</v>
      </c>
      <c r="D11" s="24">
        <v>1</v>
      </c>
      <c r="E11" s="70"/>
      <c r="F11" s="70"/>
      <c r="G11" s="71">
        <f>(F11+E11)*D11</f>
        <v>0</v>
      </c>
    </row>
    <row r="12" spans="1:7" x14ac:dyDescent="0.25">
      <c r="A12" s="2" t="s">
        <v>24</v>
      </c>
      <c r="B12" s="74" t="s">
        <v>13</v>
      </c>
      <c r="C12" s="81" t="s">
        <v>12</v>
      </c>
      <c r="D12" s="69">
        <v>1</v>
      </c>
      <c r="E12" s="70"/>
      <c r="F12" s="70"/>
      <c r="G12" s="71">
        <f>(F12+E12)*D12</f>
        <v>0</v>
      </c>
    </row>
    <row r="13" spans="1:7" x14ac:dyDescent="0.25">
      <c r="A13" s="24" t="s">
        <v>25</v>
      </c>
      <c r="B13" s="74" t="s">
        <v>14</v>
      </c>
      <c r="C13" s="81" t="s">
        <v>12</v>
      </c>
      <c r="D13" s="69">
        <v>1</v>
      </c>
      <c r="E13" s="70"/>
      <c r="F13" s="70"/>
      <c r="G13" s="71">
        <f>(F13+E13)*D13</f>
        <v>0</v>
      </c>
    </row>
    <row r="14" spans="1:7" ht="30" x14ac:dyDescent="0.25">
      <c r="A14" s="2" t="s">
        <v>26</v>
      </c>
      <c r="B14" s="74" t="s">
        <v>15</v>
      </c>
      <c r="C14" s="81" t="s">
        <v>12</v>
      </c>
      <c r="D14" s="69">
        <v>1</v>
      </c>
      <c r="E14" s="70"/>
      <c r="F14" s="70"/>
      <c r="G14" s="71">
        <f>(F14+E14)*D14</f>
        <v>0</v>
      </c>
    </row>
    <row r="15" spans="1:7" ht="33" customHeight="1" x14ac:dyDescent="0.25">
      <c r="A15" s="24" t="s">
        <v>27</v>
      </c>
      <c r="B15" s="74" t="s">
        <v>16</v>
      </c>
      <c r="C15" s="81" t="s">
        <v>12</v>
      </c>
      <c r="D15" s="69">
        <v>1</v>
      </c>
      <c r="E15" s="70"/>
      <c r="F15" s="70"/>
      <c r="G15" s="71">
        <f>(F15+E15)*D15</f>
        <v>0</v>
      </c>
    </row>
    <row r="16" spans="1:7" x14ac:dyDescent="0.25">
      <c r="A16" s="2"/>
      <c r="B16" s="74"/>
      <c r="C16" s="83"/>
      <c r="D16" s="69"/>
      <c r="E16" s="70"/>
      <c r="F16" s="70"/>
      <c r="G16" s="71"/>
    </row>
    <row r="17" spans="1:7" s="82" customFormat="1" ht="45" x14ac:dyDescent="0.25">
      <c r="A17" s="24"/>
      <c r="B17" s="84" t="s">
        <v>17</v>
      </c>
      <c r="C17" s="80"/>
      <c r="D17" s="85"/>
      <c r="E17" s="70"/>
      <c r="F17" s="70"/>
      <c r="G17" s="86"/>
    </row>
    <row r="18" spans="1:7" x14ac:dyDescent="0.25">
      <c r="A18" s="2" t="s">
        <v>28</v>
      </c>
      <c r="B18" s="74" t="s">
        <v>18</v>
      </c>
      <c r="C18" s="87" t="s">
        <v>12</v>
      </c>
      <c r="D18" s="69" t="s">
        <v>2</v>
      </c>
      <c r="E18" s="70"/>
      <c r="F18" s="70"/>
      <c r="G18" s="71">
        <f>(F18+E18)*D18</f>
        <v>0</v>
      </c>
    </row>
    <row r="19" spans="1:7" ht="30" x14ac:dyDescent="0.25">
      <c r="A19" s="2" t="s">
        <v>29</v>
      </c>
      <c r="B19" s="74" t="s">
        <v>19</v>
      </c>
      <c r="C19" s="87" t="s">
        <v>12</v>
      </c>
      <c r="D19" s="69" t="s">
        <v>2</v>
      </c>
      <c r="E19" s="70"/>
      <c r="F19" s="70"/>
      <c r="G19" s="71">
        <f>(F19+E19)*D19</f>
        <v>0</v>
      </c>
    </row>
    <row r="20" spans="1:7" x14ac:dyDescent="0.25">
      <c r="A20" s="2"/>
      <c r="B20" s="46"/>
      <c r="C20" s="83"/>
      <c r="D20" s="2"/>
      <c r="E20" s="70"/>
      <c r="F20" s="70"/>
      <c r="G20" s="71"/>
    </row>
    <row r="21" spans="1:7" ht="30" x14ac:dyDescent="0.25">
      <c r="A21" s="2"/>
      <c r="B21" s="88" t="s">
        <v>39</v>
      </c>
      <c r="C21" s="83"/>
      <c r="D21" s="2"/>
      <c r="E21" s="89"/>
      <c r="F21" s="89"/>
      <c r="G21" s="71"/>
    </row>
    <row r="22" spans="1:7" x14ac:dyDescent="0.25">
      <c r="A22" s="6" t="s">
        <v>30</v>
      </c>
      <c r="B22" s="20" t="s">
        <v>32</v>
      </c>
      <c r="C22" s="3" t="s">
        <v>12</v>
      </c>
      <c r="D22" s="6">
        <v>4</v>
      </c>
      <c r="E22" s="7"/>
      <c r="F22" s="7"/>
      <c r="G22" s="71">
        <f t="shared" ref="G22:G29" si="0">(F22+E22)*D22</f>
        <v>0</v>
      </c>
    </row>
    <row r="23" spans="1:7" x14ac:dyDescent="0.25">
      <c r="A23" s="6" t="s">
        <v>40</v>
      </c>
      <c r="B23" s="14" t="s">
        <v>31</v>
      </c>
      <c r="C23" s="3" t="s">
        <v>12</v>
      </c>
      <c r="D23" s="6">
        <v>5</v>
      </c>
      <c r="E23" s="7"/>
      <c r="F23" s="7"/>
      <c r="G23" s="71">
        <f t="shared" si="0"/>
        <v>0</v>
      </c>
    </row>
    <row r="24" spans="1:7" x14ac:dyDescent="0.25">
      <c r="A24" s="6" t="s">
        <v>41</v>
      </c>
      <c r="B24" s="14" t="s">
        <v>33</v>
      </c>
      <c r="C24" s="3" t="s">
        <v>12</v>
      </c>
      <c r="D24" s="6">
        <v>2</v>
      </c>
      <c r="E24" s="7"/>
      <c r="F24" s="7"/>
      <c r="G24" s="71">
        <f t="shared" si="0"/>
        <v>0</v>
      </c>
    </row>
    <row r="25" spans="1:7" x14ac:dyDescent="0.25">
      <c r="A25" s="6" t="s">
        <v>42</v>
      </c>
      <c r="B25" s="14" t="s">
        <v>34</v>
      </c>
      <c r="C25" s="3" t="s">
        <v>12</v>
      </c>
      <c r="D25" s="6">
        <v>6</v>
      </c>
      <c r="E25" s="7"/>
      <c r="F25" s="7"/>
      <c r="G25" s="71">
        <f t="shared" si="0"/>
        <v>0</v>
      </c>
    </row>
    <row r="26" spans="1:7" x14ac:dyDescent="0.25">
      <c r="A26" s="6" t="s">
        <v>43</v>
      </c>
      <c r="B26" s="14" t="s">
        <v>35</v>
      </c>
      <c r="C26" s="3" t="s">
        <v>12</v>
      </c>
      <c r="D26" s="6">
        <v>1</v>
      </c>
      <c r="E26" s="7"/>
      <c r="F26" s="7"/>
      <c r="G26" s="71">
        <f t="shared" si="0"/>
        <v>0</v>
      </c>
    </row>
    <row r="27" spans="1:7" x14ac:dyDescent="0.25">
      <c r="A27" s="6" t="s">
        <v>44</v>
      </c>
      <c r="B27" s="14" t="s">
        <v>37</v>
      </c>
      <c r="C27" s="3" t="s">
        <v>12</v>
      </c>
      <c r="D27" s="6">
        <v>4</v>
      </c>
      <c r="E27" s="7"/>
      <c r="F27" s="7"/>
      <c r="G27" s="71">
        <f t="shared" si="0"/>
        <v>0</v>
      </c>
    </row>
    <row r="28" spans="1:7" x14ac:dyDescent="0.25">
      <c r="A28" s="6" t="s">
        <v>45</v>
      </c>
      <c r="B28" s="14" t="s">
        <v>36</v>
      </c>
      <c r="C28" s="3" t="s">
        <v>12</v>
      </c>
      <c r="D28" s="6">
        <v>4</v>
      </c>
      <c r="E28" s="7"/>
      <c r="F28" s="7"/>
      <c r="G28" s="71">
        <f t="shared" si="0"/>
        <v>0</v>
      </c>
    </row>
    <row r="29" spans="1:7" x14ac:dyDescent="0.25">
      <c r="A29" s="6" t="s">
        <v>46</v>
      </c>
      <c r="B29" s="14" t="s">
        <v>38</v>
      </c>
      <c r="C29" s="3" t="s">
        <v>12</v>
      </c>
      <c r="D29" s="6">
        <v>4</v>
      </c>
      <c r="E29" s="7"/>
      <c r="F29" s="7"/>
      <c r="G29" s="71">
        <f t="shared" si="0"/>
        <v>0</v>
      </c>
    </row>
    <row r="30" spans="1:7" x14ac:dyDescent="0.25">
      <c r="A30" s="6"/>
      <c r="B30" s="14"/>
      <c r="C30" s="3"/>
      <c r="D30" s="6"/>
      <c r="E30" s="7"/>
      <c r="F30" s="7"/>
      <c r="G30" s="71"/>
    </row>
    <row r="31" spans="1:7" x14ac:dyDescent="0.25">
      <c r="A31" s="6"/>
      <c r="C31" s="3"/>
      <c r="D31" s="6"/>
      <c r="E31" s="7"/>
      <c r="F31" s="7"/>
      <c r="G31" s="71"/>
    </row>
    <row r="32" spans="1:7" x14ac:dyDescent="0.25">
      <c r="A32" s="13" t="s">
        <v>49</v>
      </c>
      <c r="B32" s="25" t="s">
        <v>47</v>
      </c>
      <c r="C32" s="16"/>
      <c r="D32" s="11"/>
      <c r="E32" s="12"/>
      <c r="F32" s="12"/>
      <c r="G32" s="66"/>
    </row>
    <row r="33" spans="1:7" ht="75" x14ac:dyDescent="0.25">
      <c r="A33" s="6" t="s">
        <v>54</v>
      </c>
      <c r="B33" s="90" t="s">
        <v>50</v>
      </c>
      <c r="C33" s="3" t="s">
        <v>8</v>
      </c>
      <c r="D33" s="6" t="s">
        <v>70</v>
      </c>
      <c r="E33" s="7"/>
      <c r="F33" s="7"/>
      <c r="G33" s="91">
        <f>(E33+F33)*D33</f>
        <v>0</v>
      </c>
    </row>
    <row r="34" spans="1:7" ht="75" x14ac:dyDescent="0.25">
      <c r="A34" s="6" t="s">
        <v>55</v>
      </c>
      <c r="B34" s="14" t="s">
        <v>51</v>
      </c>
      <c r="C34" s="3" t="s">
        <v>8</v>
      </c>
      <c r="D34" s="6" t="s">
        <v>71</v>
      </c>
      <c r="E34" s="7"/>
      <c r="F34" s="7"/>
      <c r="G34" s="91">
        <f>(E34+F34)*D34</f>
        <v>0</v>
      </c>
    </row>
    <row r="35" spans="1:7" x14ac:dyDescent="0.25">
      <c r="A35" s="6"/>
      <c r="B35" s="14"/>
      <c r="C35" s="3"/>
      <c r="D35" s="6"/>
      <c r="E35" s="7"/>
      <c r="F35" s="7"/>
      <c r="G35" s="5"/>
    </row>
    <row r="36" spans="1:7" x14ac:dyDescent="0.25">
      <c r="A36" s="13" t="s">
        <v>53</v>
      </c>
      <c r="B36" s="26" t="s">
        <v>52</v>
      </c>
      <c r="C36" s="16"/>
      <c r="D36" s="11"/>
      <c r="E36" s="12"/>
      <c r="F36" s="12"/>
      <c r="G36" s="12"/>
    </row>
    <row r="37" spans="1:7" ht="60" x14ac:dyDescent="0.25">
      <c r="A37" s="6" t="s">
        <v>57</v>
      </c>
      <c r="B37" s="14" t="s">
        <v>56</v>
      </c>
      <c r="C37" s="3" t="s">
        <v>8</v>
      </c>
      <c r="D37" s="6" t="s">
        <v>71</v>
      </c>
      <c r="E37" s="7"/>
      <c r="F37" s="7"/>
      <c r="G37" s="91">
        <f>(E37+F37)*D37</f>
        <v>0</v>
      </c>
    </row>
    <row r="38" spans="1:7" ht="45" x14ac:dyDescent="0.25">
      <c r="A38" s="6" t="s">
        <v>58</v>
      </c>
      <c r="B38" s="92" t="s">
        <v>59</v>
      </c>
      <c r="C38" s="3" t="s">
        <v>8</v>
      </c>
      <c r="D38" s="6" t="s">
        <v>72</v>
      </c>
      <c r="E38" s="7"/>
      <c r="F38" s="7"/>
      <c r="G38" s="91">
        <f>(E38+F38)*D38</f>
        <v>0</v>
      </c>
    </row>
    <row r="39" spans="1:7" x14ac:dyDescent="0.25">
      <c r="A39" s="6"/>
      <c r="B39" s="93"/>
      <c r="C39" s="3"/>
      <c r="D39" s="6"/>
      <c r="E39" s="7"/>
      <c r="F39" s="7"/>
      <c r="G39" s="5"/>
    </row>
    <row r="40" spans="1:7" ht="45" x14ac:dyDescent="0.25">
      <c r="A40" s="6"/>
      <c r="B40" s="94" t="s">
        <v>60</v>
      </c>
      <c r="C40" s="3"/>
      <c r="D40" s="6"/>
      <c r="E40" s="7"/>
      <c r="F40" s="7"/>
      <c r="G40" s="5"/>
    </row>
    <row r="41" spans="1:7" x14ac:dyDescent="0.25">
      <c r="A41" s="6" t="s">
        <v>63</v>
      </c>
      <c r="B41" s="95" t="s">
        <v>61</v>
      </c>
      <c r="C41" s="3" t="s">
        <v>8</v>
      </c>
      <c r="D41" s="6" t="s">
        <v>73</v>
      </c>
      <c r="E41" s="7"/>
      <c r="F41" s="7"/>
      <c r="G41" s="91">
        <f>(E41+F41)*D41</f>
        <v>0</v>
      </c>
    </row>
    <row r="42" spans="1:7" x14ac:dyDescent="0.25">
      <c r="A42" s="6" t="s">
        <v>64</v>
      </c>
      <c r="B42" s="95" t="s">
        <v>62</v>
      </c>
      <c r="C42" s="3" t="s">
        <v>8</v>
      </c>
      <c r="D42" s="6" t="s">
        <v>74</v>
      </c>
      <c r="E42" s="7"/>
      <c r="F42" s="7"/>
      <c r="G42" s="91">
        <f>(E42+F42)*D42</f>
        <v>0</v>
      </c>
    </row>
    <row r="43" spans="1:7" x14ac:dyDescent="0.25">
      <c r="A43" s="6"/>
      <c r="B43" s="14"/>
      <c r="C43" s="3"/>
      <c r="D43" s="6"/>
      <c r="E43" s="7"/>
      <c r="F43" s="7"/>
      <c r="G43" s="5"/>
    </row>
    <row r="44" spans="1:7" x14ac:dyDescent="0.25">
      <c r="A44" s="13" t="s">
        <v>66</v>
      </c>
      <c r="B44" s="26" t="s">
        <v>65</v>
      </c>
      <c r="C44" s="17"/>
      <c r="D44" s="13"/>
      <c r="E44" s="19"/>
      <c r="F44" s="19"/>
      <c r="G44" s="19"/>
    </row>
    <row r="45" spans="1:7" ht="255" x14ac:dyDescent="0.25">
      <c r="A45" s="6"/>
      <c r="B45" s="96" t="s">
        <v>68</v>
      </c>
      <c r="C45" s="3"/>
      <c r="D45" s="6"/>
      <c r="E45" s="7"/>
      <c r="F45" s="7"/>
      <c r="G45" s="5"/>
    </row>
    <row r="46" spans="1:7" ht="30" x14ac:dyDescent="0.25">
      <c r="A46" s="6" t="s">
        <v>67</v>
      </c>
      <c r="B46" s="14" t="s">
        <v>11</v>
      </c>
      <c r="C46" s="3" t="s">
        <v>12</v>
      </c>
      <c r="D46" s="6" t="s">
        <v>2</v>
      </c>
      <c r="E46" s="7"/>
      <c r="F46" s="7"/>
      <c r="G46" s="91">
        <f>(E46+F46)*D46</f>
        <v>0</v>
      </c>
    </row>
    <row r="47" spans="1:7" x14ac:dyDescent="0.25">
      <c r="A47" s="6" t="s">
        <v>75</v>
      </c>
      <c r="B47" s="14" t="s">
        <v>13</v>
      </c>
      <c r="C47" s="3" t="s">
        <v>12</v>
      </c>
      <c r="D47" s="6" t="s">
        <v>2</v>
      </c>
      <c r="E47" s="7"/>
      <c r="F47" s="7"/>
      <c r="G47" s="91">
        <f>(E47+F47)*D47</f>
        <v>0</v>
      </c>
    </row>
    <row r="48" spans="1:7" x14ac:dyDescent="0.25">
      <c r="A48" s="6" t="s">
        <v>76</v>
      </c>
      <c r="B48" s="21" t="s">
        <v>14</v>
      </c>
      <c r="C48" s="3" t="s">
        <v>12</v>
      </c>
      <c r="D48" s="6" t="s">
        <v>2</v>
      </c>
      <c r="E48" s="7"/>
      <c r="F48" s="7"/>
      <c r="G48" s="91">
        <f>(E48+F48)*D48</f>
        <v>0</v>
      </c>
    </row>
    <row r="49" spans="1:7" ht="30" x14ac:dyDescent="0.25">
      <c r="A49" s="6" t="s">
        <v>77</v>
      </c>
      <c r="B49" s="20" t="s">
        <v>15</v>
      </c>
      <c r="C49" s="3" t="s">
        <v>12</v>
      </c>
      <c r="D49" s="6" t="s">
        <v>2</v>
      </c>
      <c r="E49" s="7"/>
      <c r="F49" s="7"/>
      <c r="G49" s="91">
        <f>(E49+F49)*D49</f>
        <v>0</v>
      </c>
    </row>
    <row r="50" spans="1:7" ht="30" x14ac:dyDescent="0.25">
      <c r="A50" s="6" t="s">
        <v>78</v>
      </c>
      <c r="B50" s="20" t="s">
        <v>224</v>
      </c>
      <c r="C50" s="3" t="s">
        <v>12</v>
      </c>
      <c r="D50" s="6" t="s">
        <v>2</v>
      </c>
      <c r="E50" s="7"/>
      <c r="F50" s="7"/>
      <c r="G50" s="91">
        <f>(E50+F50)*D50</f>
        <v>0</v>
      </c>
    </row>
    <row r="51" spans="1:7" x14ac:dyDescent="0.25">
      <c r="A51" s="6"/>
      <c r="B51" s="14"/>
      <c r="C51" s="3"/>
      <c r="D51" s="6"/>
      <c r="E51" s="7"/>
      <c r="F51" s="7"/>
      <c r="G51" s="5"/>
    </row>
    <row r="52" spans="1:7" ht="60" x14ac:dyDescent="0.25">
      <c r="A52" s="6"/>
      <c r="B52" s="97" t="s">
        <v>69</v>
      </c>
      <c r="C52" s="3"/>
      <c r="D52" s="6"/>
      <c r="E52" s="7"/>
      <c r="F52" s="7"/>
      <c r="G52" s="5"/>
    </row>
    <row r="53" spans="1:7" x14ac:dyDescent="0.25">
      <c r="A53" s="6" t="s">
        <v>79</v>
      </c>
      <c r="B53" s="20" t="s">
        <v>18</v>
      </c>
      <c r="C53" s="3" t="s">
        <v>12</v>
      </c>
      <c r="D53" s="6" t="s">
        <v>2</v>
      </c>
      <c r="E53" s="7"/>
      <c r="F53" s="7"/>
      <c r="G53" s="91">
        <f>(E53+F53)*D53</f>
        <v>0</v>
      </c>
    </row>
    <row r="54" spans="1:7" ht="30" x14ac:dyDescent="0.25">
      <c r="A54" s="6" t="s">
        <v>80</v>
      </c>
      <c r="B54" s="21" t="s">
        <v>19</v>
      </c>
      <c r="C54" s="3" t="s">
        <v>12</v>
      </c>
      <c r="D54" s="6" t="s">
        <v>2</v>
      </c>
      <c r="E54" s="7"/>
      <c r="F54" s="7"/>
      <c r="G54" s="91">
        <f>(E54+F54)*D54</f>
        <v>0</v>
      </c>
    </row>
    <row r="55" spans="1:7" x14ac:dyDescent="0.25">
      <c r="A55" s="6"/>
      <c r="B55" s="14"/>
      <c r="C55" s="3"/>
      <c r="D55" s="6"/>
      <c r="E55" s="7"/>
      <c r="F55" s="7"/>
      <c r="G55" s="5"/>
    </row>
    <row r="56" spans="1:7" x14ac:dyDescent="0.25">
      <c r="A56" s="13" t="s">
        <v>81</v>
      </c>
      <c r="B56" s="26" t="s">
        <v>82</v>
      </c>
      <c r="C56" s="17"/>
      <c r="D56" s="13"/>
      <c r="E56" s="19"/>
      <c r="F56" s="19"/>
      <c r="G56" s="19"/>
    </row>
    <row r="57" spans="1:7" ht="90" x14ac:dyDescent="0.25">
      <c r="A57" s="6" t="s">
        <v>85</v>
      </c>
      <c r="B57" s="92" t="s">
        <v>225</v>
      </c>
      <c r="C57" s="3" t="s">
        <v>8</v>
      </c>
      <c r="D57" s="6" t="s">
        <v>71</v>
      </c>
      <c r="E57" s="7"/>
      <c r="F57" s="7"/>
      <c r="G57" s="91">
        <f>(E57+F57)*D57</f>
        <v>0</v>
      </c>
    </row>
    <row r="58" spans="1:7" ht="105" x14ac:dyDescent="0.25">
      <c r="A58" s="6" t="s">
        <v>86</v>
      </c>
      <c r="B58" s="92" t="s">
        <v>226</v>
      </c>
      <c r="C58" s="3" t="s">
        <v>8</v>
      </c>
      <c r="D58" s="6" t="s">
        <v>70</v>
      </c>
      <c r="E58" s="7"/>
      <c r="F58" s="7"/>
      <c r="G58" s="91">
        <f>(E58+F58)*D58</f>
        <v>0</v>
      </c>
    </row>
    <row r="59" spans="1:7" x14ac:dyDescent="0.25">
      <c r="A59" s="6"/>
      <c r="B59" s="14"/>
      <c r="C59" s="3"/>
      <c r="D59" s="6"/>
      <c r="E59" s="7"/>
      <c r="F59" s="7"/>
      <c r="G59" s="5"/>
    </row>
    <row r="60" spans="1:7" x14ac:dyDescent="0.25">
      <c r="A60" s="13" t="s">
        <v>87</v>
      </c>
      <c r="B60" s="26" t="s">
        <v>88</v>
      </c>
      <c r="C60" s="17"/>
      <c r="D60" s="13"/>
      <c r="E60" s="19"/>
      <c r="F60" s="19"/>
      <c r="G60" s="19"/>
    </row>
    <row r="61" spans="1:7" ht="124.5" customHeight="1" x14ac:dyDescent="0.25">
      <c r="A61" s="6" t="s">
        <v>90</v>
      </c>
      <c r="B61" s="31" t="s">
        <v>208</v>
      </c>
      <c r="C61" s="3" t="s">
        <v>8</v>
      </c>
      <c r="D61" s="6" t="s">
        <v>89</v>
      </c>
      <c r="E61" s="7"/>
      <c r="F61" s="7"/>
      <c r="G61" s="91">
        <f>(E61+F61)*D61</f>
        <v>0</v>
      </c>
    </row>
    <row r="62" spans="1:7" ht="75" x14ac:dyDescent="0.25">
      <c r="A62" s="6" t="s">
        <v>93</v>
      </c>
      <c r="B62" s="98" t="s">
        <v>91</v>
      </c>
      <c r="C62" s="3" t="s">
        <v>8</v>
      </c>
      <c r="D62" s="6" t="s">
        <v>92</v>
      </c>
      <c r="E62" s="7"/>
      <c r="F62" s="7"/>
      <c r="G62" s="91">
        <f>(E62+F62)*D62</f>
        <v>0</v>
      </c>
    </row>
    <row r="63" spans="1:7" x14ac:dyDescent="0.25">
      <c r="A63" s="6"/>
      <c r="B63" s="14"/>
      <c r="C63" s="3"/>
      <c r="D63" s="6"/>
      <c r="E63" s="7"/>
      <c r="F63" s="7"/>
      <c r="G63" s="5"/>
    </row>
    <row r="64" spans="1:7" x14ac:dyDescent="0.25">
      <c r="A64" s="13" t="s">
        <v>94</v>
      </c>
      <c r="B64" s="26" t="s">
        <v>96</v>
      </c>
      <c r="C64" s="15"/>
      <c r="D64" s="18"/>
      <c r="E64" s="15"/>
      <c r="F64" s="15"/>
      <c r="G64" s="15"/>
    </row>
    <row r="65" spans="1:7" ht="180" x14ac:dyDescent="0.25">
      <c r="A65" s="24" t="s">
        <v>106</v>
      </c>
      <c r="B65" s="99" t="s">
        <v>197</v>
      </c>
      <c r="C65" s="40"/>
      <c r="D65" s="81"/>
      <c r="E65" s="7"/>
      <c r="F65" s="7"/>
      <c r="G65" s="5"/>
    </row>
    <row r="66" spans="1:7" x14ac:dyDescent="0.25">
      <c r="A66" s="24" t="s">
        <v>211</v>
      </c>
      <c r="B66" s="100" t="s">
        <v>97</v>
      </c>
      <c r="C66" s="81" t="s">
        <v>98</v>
      </c>
      <c r="D66" s="81">
        <v>10</v>
      </c>
      <c r="E66" s="7"/>
      <c r="F66" s="7"/>
      <c r="G66" s="91">
        <f>(E66+F66)*D66</f>
        <v>0</v>
      </c>
    </row>
    <row r="67" spans="1:7" x14ac:dyDescent="0.25">
      <c r="A67" s="24" t="s">
        <v>212</v>
      </c>
      <c r="B67" s="100" t="s">
        <v>99</v>
      </c>
      <c r="C67" s="81" t="s">
        <v>98</v>
      </c>
      <c r="D67" s="81">
        <v>20</v>
      </c>
      <c r="E67" s="7"/>
      <c r="F67" s="7"/>
      <c r="G67" s="91">
        <f>(E67+F67)*D67</f>
        <v>0</v>
      </c>
    </row>
    <row r="68" spans="1:7" ht="225" x14ac:dyDescent="0.25">
      <c r="A68" s="24" t="s">
        <v>107</v>
      </c>
      <c r="B68" s="100" t="s">
        <v>196</v>
      </c>
      <c r="C68" s="40"/>
      <c r="D68" s="81"/>
      <c r="E68" s="7"/>
      <c r="F68" s="7"/>
      <c r="G68" s="5"/>
    </row>
    <row r="69" spans="1:7" x14ac:dyDescent="0.25">
      <c r="A69" s="24" t="s">
        <v>213</v>
      </c>
      <c r="B69" s="100" t="s">
        <v>100</v>
      </c>
      <c r="C69" s="81" t="s">
        <v>98</v>
      </c>
      <c r="D69" s="81">
        <v>20</v>
      </c>
      <c r="E69" s="7"/>
      <c r="F69" s="7"/>
      <c r="G69" s="91">
        <f>(E69+F69)*D69</f>
        <v>0</v>
      </c>
    </row>
    <row r="70" spans="1:7" x14ac:dyDescent="0.25">
      <c r="A70" s="24" t="s">
        <v>214</v>
      </c>
      <c r="B70" s="100" t="s">
        <v>101</v>
      </c>
      <c r="C70" s="81" t="s">
        <v>98</v>
      </c>
      <c r="D70" s="81">
        <v>30</v>
      </c>
      <c r="E70" s="7"/>
      <c r="F70" s="7"/>
      <c r="G70" s="91">
        <f>(E70+F70)*D70</f>
        <v>0</v>
      </c>
    </row>
    <row r="71" spans="1:7" ht="180" x14ac:dyDescent="0.25">
      <c r="A71" s="24" t="s">
        <v>108</v>
      </c>
      <c r="B71" s="100" t="s">
        <v>102</v>
      </c>
      <c r="C71" s="40"/>
      <c r="D71" s="81"/>
      <c r="E71" s="7"/>
      <c r="F71" s="7"/>
      <c r="G71" s="5"/>
    </row>
    <row r="72" spans="1:7" x14ac:dyDescent="0.25">
      <c r="A72" s="24" t="s">
        <v>215</v>
      </c>
      <c r="B72" s="100" t="s">
        <v>103</v>
      </c>
      <c r="C72" s="81" t="s">
        <v>104</v>
      </c>
      <c r="D72" s="81">
        <v>4</v>
      </c>
      <c r="E72" s="7"/>
      <c r="F72" s="7"/>
      <c r="G72" s="91">
        <f>(E72+F72)*D72</f>
        <v>0</v>
      </c>
    </row>
    <row r="73" spans="1:7" x14ac:dyDescent="0.25">
      <c r="A73" s="24" t="s">
        <v>216</v>
      </c>
      <c r="B73" s="100" t="s">
        <v>105</v>
      </c>
      <c r="C73" s="81" t="s">
        <v>104</v>
      </c>
      <c r="D73" s="81">
        <v>4</v>
      </c>
      <c r="E73" s="7"/>
      <c r="F73" s="7"/>
      <c r="G73" s="91">
        <f>(E73+F73)*D73</f>
        <v>0</v>
      </c>
    </row>
    <row r="74" spans="1:7" ht="150" x14ac:dyDescent="0.25">
      <c r="A74" s="24" t="s">
        <v>109</v>
      </c>
      <c r="B74" s="100" t="s">
        <v>195</v>
      </c>
      <c r="C74" s="81" t="s">
        <v>104</v>
      </c>
      <c r="D74" s="81">
        <v>15</v>
      </c>
      <c r="E74" s="7"/>
      <c r="F74" s="7"/>
      <c r="G74" s="91">
        <f>(E74+F74)*D74</f>
        <v>0</v>
      </c>
    </row>
    <row r="75" spans="1:7" ht="45" x14ac:dyDescent="0.25">
      <c r="A75" s="24" t="s">
        <v>110</v>
      </c>
      <c r="B75" s="46" t="s">
        <v>206</v>
      </c>
      <c r="C75" s="81" t="s">
        <v>98</v>
      </c>
      <c r="D75" s="81">
        <v>40</v>
      </c>
      <c r="E75" s="7"/>
      <c r="F75" s="7"/>
      <c r="G75" s="91">
        <f>(E75+F75)*D75</f>
        <v>0</v>
      </c>
    </row>
    <row r="76" spans="1:7" ht="30" x14ac:dyDescent="0.25">
      <c r="A76" s="24" t="s">
        <v>111</v>
      </c>
      <c r="B76" s="30" t="s">
        <v>207</v>
      </c>
      <c r="C76" s="81" t="s">
        <v>98</v>
      </c>
      <c r="D76" s="81">
        <v>40</v>
      </c>
      <c r="E76" s="7"/>
      <c r="F76" s="7"/>
      <c r="G76" s="91">
        <f>(E76+F76)*D76</f>
        <v>0</v>
      </c>
    </row>
    <row r="77" spans="1:7" x14ac:dyDescent="0.25">
      <c r="A77" s="24"/>
      <c r="B77" s="100"/>
      <c r="C77" s="40"/>
      <c r="D77" s="81"/>
      <c r="E77" s="7"/>
      <c r="F77" s="7"/>
      <c r="G77" s="5"/>
    </row>
    <row r="78" spans="1:7" x14ac:dyDescent="0.25">
      <c r="A78" s="101" t="s">
        <v>113</v>
      </c>
      <c r="B78" s="26" t="s">
        <v>112</v>
      </c>
      <c r="C78" s="17"/>
      <c r="D78" s="26"/>
      <c r="E78" s="17"/>
      <c r="F78" s="17"/>
      <c r="G78" s="17"/>
    </row>
    <row r="79" spans="1:7" ht="135" x14ac:dyDescent="0.25">
      <c r="A79" s="24"/>
      <c r="B79" s="47" t="s">
        <v>121</v>
      </c>
      <c r="C79" s="40"/>
      <c r="D79" s="81"/>
      <c r="E79" s="7"/>
      <c r="F79" s="7"/>
      <c r="G79" s="5"/>
    </row>
    <row r="80" spans="1:7" ht="165" x14ac:dyDescent="0.25">
      <c r="A80" s="2" t="s">
        <v>114</v>
      </c>
      <c r="B80" s="46" t="s">
        <v>122</v>
      </c>
      <c r="C80" s="3" t="s">
        <v>12</v>
      </c>
      <c r="D80" s="81">
        <v>4</v>
      </c>
      <c r="E80" s="7"/>
      <c r="F80" s="7"/>
      <c r="G80" s="91">
        <f t="shared" ref="G80:G86" si="1">(E80+F80)*D80</f>
        <v>0</v>
      </c>
    </row>
    <row r="81" spans="1:7" ht="105" x14ac:dyDescent="0.25">
      <c r="A81" s="2" t="s">
        <v>115</v>
      </c>
      <c r="B81" s="46" t="s">
        <v>123</v>
      </c>
      <c r="C81" s="3" t="s">
        <v>12</v>
      </c>
      <c r="D81" s="81">
        <v>2</v>
      </c>
      <c r="E81" s="7"/>
      <c r="F81" s="7"/>
      <c r="G81" s="91">
        <f t="shared" si="1"/>
        <v>0</v>
      </c>
    </row>
    <row r="82" spans="1:7" ht="120" x14ac:dyDescent="0.25">
      <c r="A82" s="2" t="s">
        <v>116</v>
      </c>
      <c r="B82" s="46" t="s">
        <v>124</v>
      </c>
      <c r="C82" s="3" t="s">
        <v>12</v>
      </c>
      <c r="D82" s="81">
        <v>2</v>
      </c>
      <c r="E82" s="7"/>
      <c r="F82" s="7"/>
      <c r="G82" s="91">
        <f t="shared" si="1"/>
        <v>0</v>
      </c>
    </row>
    <row r="83" spans="1:7" ht="60" x14ac:dyDescent="0.25">
      <c r="A83" s="2" t="s">
        <v>117</v>
      </c>
      <c r="B83" s="46" t="s">
        <v>125</v>
      </c>
      <c r="C83" s="3" t="s">
        <v>12</v>
      </c>
      <c r="D83" s="81">
        <v>4</v>
      </c>
      <c r="E83" s="7"/>
      <c r="F83" s="7"/>
      <c r="G83" s="91">
        <f t="shared" si="1"/>
        <v>0</v>
      </c>
    </row>
    <row r="84" spans="1:7" ht="45" x14ac:dyDescent="0.25">
      <c r="A84" s="2" t="s">
        <v>118</v>
      </c>
      <c r="B84" s="46" t="s">
        <v>126</v>
      </c>
      <c r="C84" s="3" t="s">
        <v>12</v>
      </c>
      <c r="D84" s="81">
        <v>4</v>
      </c>
      <c r="E84" s="7"/>
      <c r="F84" s="7"/>
      <c r="G84" s="91">
        <f t="shared" si="1"/>
        <v>0</v>
      </c>
    </row>
    <row r="85" spans="1:7" ht="75" x14ac:dyDescent="0.25">
      <c r="A85" s="2" t="s">
        <v>119</v>
      </c>
      <c r="B85" s="46" t="s">
        <v>127</v>
      </c>
      <c r="C85" s="3" t="s">
        <v>12</v>
      </c>
      <c r="D85" s="81">
        <v>4</v>
      </c>
      <c r="E85" s="7"/>
      <c r="F85" s="7"/>
      <c r="G85" s="91">
        <f t="shared" si="1"/>
        <v>0</v>
      </c>
    </row>
    <row r="86" spans="1:7" ht="45" x14ac:dyDescent="0.25">
      <c r="A86" s="2" t="s">
        <v>120</v>
      </c>
      <c r="B86" s="100" t="s">
        <v>128</v>
      </c>
      <c r="C86" s="3" t="s">
        <v>12</v>
      </c>
      <c r="D86" s="81">
        <v>4</v>
      </c>
      <c r="E86" s="7"/>
      <c r="F86" s="7"/>
      <c r="G86" s="91">
        <f t="shared" si="1"/>
        <v>0</v>
      </c>
    </row>
    <row r="87" spans="1:7" x14ac:dyDescent="0.25">
      <c r="A87" s="6"/>
      <c r="B87" s="14"/>
      <c r="C87" s="3"/>
      <c r="D87" s="6"/>
      <c r="E87" s="7"/>
      <c r="F87" s="7"/>
      <c r="G87" s="5"/>
    </row>
    <row r="88" spans="1:7" x14ac:dyDescent="0.25">
      <c r="A88" s="13" t="s">
        <v>130</v>
      </c>
      <c r="B88" s="26" t="s">
        <v>129</v>
      </c>
      <c r="C88" s="17"/>
      <c r="D88" s="13"/>
      <c r="E88" s="19"/>
      <c r="F88" s="19"/>
      <c r="G88" s="19"/>
    </row>
    <row r="89" spans="1:7" x14ac:dyDescent="0.25">
      <c r="A89" s="6"/>
      <c r="B89" s="27" t="s">
        <v>84</v>
      </c>
      <c r="C89" s="3"/>
      <c r="D89" s="6"/>
      <c r="E89" s="7"/>
      <c r="F89" s="7"/>
      <c r="G89" s="5"/>
    </row>
    <row r="90" spans="1:7" ht="45" x14ac:dyDescent="0.25">
      <c r="A90" s="6" t="s">
        <v>145</v>
      </c>
      <c r="B90" s="14" t="s">
        <v>131</v>
      </c>
      <c r="C90" s="3" t="s">
        <v>12</v>
      </c>
      <c r="D90" s="6" t="s">
        <v>53</v>
      </c>
      <c r="E90" s="7"/>
      <c r="F90" s="7"/>
      <c r="G90" s="91">
        <f>(E90+F90)*D90</f>
        <v>0</v>
      </c>
    </row>
    <row r="91" spans="1:7" x14ac:dyDescent="0.25">
      <c r="A91" s="6" t="s">
        <v>146</v>
      </c>
      <c r="B91" s="14" t="s">
        <v>132</v>
      </c>
      <c r="C91" s="3" t="s">
        <v>12</v>
      </c>
      <c r="D91" s="6" t="s">
        <v>53</v>
      </c>
      <c r="E91" s="7"/>
      <c r="F91" s="7"/>
      <c r="G91" s="91">
        <f>(E91+F91)*D91</f>
        <v>0</v>
      </c>
    </row>
    <row r="92" spans="1:7" x14ac:dyDescent="0.25">
      <c r="A92" s="6" t="s">
        <v>147</v>
      </c>
      <c r="B92" s="14" t="s">
        <v>133</v>
      </c>
      <c r="C92" s="3" t="s">
        <v>12</v>
      </c>
      <c r="D92" s="6" t="s">
        <v>53</v>
      </c>
      <c r="E92" s="7"/>
      <c r="F92" s="7"/>
      <c r="G92" s="91">
        <f>(E92+F92)*D92</f>
        <v>0</v>
      </c>
    </row>
    <row r="93" spans="1:7" x14ac:dyDescent="0.25">
      <c r="A93" s="6" t="s">
        <v>148</v>
      </c>
      <c r="B93" s="14" t="s">
        <v>134</v>
      </c>
      <c r="C93" s="3" t="s">
        <v>12</v>
      </c>
      <c r="D93" s="6" t="s">
        <v>2</v>
      </c>
      <c r="E93" s="7"/>
      <c r="F93" s="7"/>
      <c r="G93" s="91">
        <f>(E93+F93)*D93</f>
        <v>0</v>
      </c>
    </row>
    <row r="94" spans="1:7" x14ac:dyDescent="0.25">
      <c r="A94" s="6"/>
      <c r="B94" s="27" t="s">
        <v>135</v>
      </c>
      <c r="C94" s="3"/>
      <c r="D94" s="6"/>
      <c r="E94" s="7"/>
      <c r="F94" s="7"/>
      <c r="G94" s="5"/>
    </row>
    <row r="95" spans="1:7" ht="270" x14ac:dyDescent="0.25">
      <c r="A95" s="6" t="s">
        <v>149</v>
      </c>
      <c r="B95" s="14" t="s">
        <v>136</v>
      </c>
      <c r="C95" s="3" t="s">
        <v>12</v>
      </c>
      <c r="D95" s="6" t="s">
        <v>66</v>
      </c>
      <c r="E95" s="7"/>
      <c r="F95" s="7"/>
      <c r="G95" s="91">
        <f>(E95+F95)*D95</f>
        <v>0</v>
      </c>
    </row>
    <row r="96" spans="1:7" x14ac:dyDescent="0.25">
      <c r="A96" s="6"/>
      <c r="B96" s="27" t="s">
        <v>137</v>
      </c>
      <c r="C96" s="3"/>
      <c r="D96" s="6"/>
      <c r="E96" s="7"/>
      <c r="F96" s="7"/>
      <c r="G96" s="5"/>
    </row>
    <row r="97" spans="1:7" ht="30" x14ac:dyDescent="0.25">
      <c r="A97" s="6" t="s">
        <v>150</v>
      </c>
      <c r="B97" s="46" t="s">
        <v>138</v>
      </c>
      <c r="C97" s="3" t="s">
        <v>12</v>
      </c>
      <c r="D97" s="6" t="s">
        <v>53</v>
      </c>
      <c r="E97" s="7"/>
      <c r="F97" s="7"/>
      <c r="G97" s="91">
        <f>(E97+F97)*D97</f>
        <v>0</v>
      </c>
    </row>
    <row r="98" spans="1:7" ht="30" x14ac:dyDescent="0.25">
      <c r="A98" s="6" t="s">
        <v>151</v>
      </c>
      <c r="B98" s="46" t="s">
        <v>139</v>
      </c>
      <c r="C98" s="3" t="s">
        <v>12</v>
      </c>
      <c r="D98" s="6" t="s">
        <v>53</v>
      </c>
      <c r="E98" s="7"/>
      <c r="F98" s="7"/>
      <c r="G98" s="91">
        <f>(E98+F98)*D98</f>
        <v>0</v>
      </c>
    </row>
    <row r="99" spans="1:7" ht="30" x14ac:dyDescent="0.25">
      <c r="A99" s="6" t="s">
        <v>152</v>
      </c>
      <c r="B99" s="46" t="s">
        <v>140</v>
      </c>
      <c r="C99" s="3" t="s">
        <v>12</v>
      </c>
      <c r="D99" s="6" t="s">
        <v>53</v>
      </c>
      <c r="E99" s="7"/>
      <c r="F99" s="7"/>
      <c r="G99" s="91">
        <f>(E99+F99)*D99</f>
        <v>0</v>
      </c>
    </row>
    <row r="100" spans="1:7" ht="30" x14ac:dyDescent="0.25">
      <c r="A100" s="6" t="s">
        <v>153</v>
      </c>
      <c r="B100" s="46" t="s">
        <v>141</v>
      </c>
      <c r="C100" s="3" t="s">
        <v>12</v>
      </c>
      <c r="D100" s="6" t="s">
        <v>2</v>
      </c>
      <c r="E100" s="7"/>
      <c r="F100" s="7"/>
      <c r="G100" s="91">
        <f>(E100+F100)*D100</f>
        <v>0</v>
      </c>
    </row>
    <row r="101" spans="1:7" ht="45" x14ac:dyDescent="0.25">
      <c r="A101" s="6" t="s">
        <v>154</v>
      </c>
      <c r="B101" s="46" t="s">
        <v>142</v>
      </c>
      <c r="C101" s="3" t="s">
        <v>12</v>
      </c>
      <c r="D101" s="6" t="s">
        <v>5</v>
      </c>
      <c r="E101" s="7"/>
      <c r="F101" s="7"/>
      <c r="G101" s="91">
        <f>(E101+F101)*D101</f>
        <v>0</v>
      </c>
    </row>
    <row r="102" spans="1:7" x14ac:dyDescent="0.25">
      <c r="A102" s="6"/>
      <c r="B102" s="14"/>
      <c r="C102" s="3"/>
      <c r="D102" s="6"/>
      <c r="E102" s="7"/>
      <c r="F102" s="7"/>
      <c r="G102" s="5"/>
    </row>
    <row r="103" spans="1:7" x14ac:dyDescent="0.25">
      <c r="A103" s="6"/>
      <c r="B103" s="27" t="s">
        <v>143</v>
      </c>
      <c r="C103" s="3"/>
      <c r="D103" s="6"/>
      <c r="E103" s="7"/>
      <c r="F103" s="7"/>
      <c r="G103" s="5"/>
    </row>
    <row r="104" spans="1:7" ht="165" x14ac:dyDescent="0.25">
      <c r="A104" s="6" t="s">
        <v>155</v>
      </c>
      <c r="B104" s="23" t="s">
        <v>144</v>
      </c>
      <c r="C104" s="3"/>
      <c r="D104" s="6"/>
      <c r="E104" s="7"/>
      <c r="F104" s="7"/>
      <c r="G104" s="5"/>
    </row>
    <row r="105" spans="1:7" x14ac:dyDescent="0.25">
      <c r="A105" s="6" t="s">
        <v>217</v>
      </c>
      <c r="B105" s="74" t="s">
        <v>3</v>
      </c>
      <c r="C105" s="3" t="s">
        <v>4</v>
      </c>
      <c r="D105" s="6" t="s">
        <v>130</v>
      </c>
      <c r="E105" s="7"/>
      <c r="F105" s="7"/>
      <c r="G105" s="91">
        <f>(E105+F105)*D105</f>
        <v>0</v>
      </c>
    </row>
    <row r="106" spans="1:7" x14ac:dyDescent="0.25">
      <c r="A106" s="6" t="s">
        <v>218</v>
      </c>
      <c r="B106" s="74" t="s">
        <v>6</v>
      </c>
      <c r="C106" s="3" t="s">
        <v>4</v>
      </c>
      <c r="D106" s="6" t="s">
        <v>130</v>
      </c>
      <c r="E106" s="7"/>
      <c r="F106" s="7"/>
      <c r="G106" s="91">
        <f>(E106+F106)*D106</f>
        <v>0</v>
      </c>
    </row>
    <row r="107" spans="1:7" x14ac:dyDescent="0.25">
      <c r="A107" s="6"/>
      <c r="B107" s="14"/>
      <c r="C107" s="3"/>
      <c r="D107" s="6"/>
      <c r="E107" s="7"/>
      <c r="F107" s="7"/>
      <c r="G107" s="5"/>
    </row>
    <row r="108" spans="1:7" x14ac:dyDescent="0.25">
      <c r="A108" s="13" t="s">
        <v>156</v>
      </c>
      <c r="B108" s="26" t="s">
        <v>157</v>
      </c>
      <c r="C108" s="17"/>
      <c r="D108" s="13"/>
      <c r="E108" s="19"/>
      <c r="F108" s="19"/>
      <c r="G108" s="19"/>
    </row>
    <row r="109" spans="1:7" x14ac:dyDescent="0.25">
      <c r="A109" s="6"/>
      <c r="B109" s="27" t="s">
        <v>84</v>
      </c>
      <c r="C109" s="3"/>
      <c r="D109" s="6"/>
      <c r="E109" s="7"/>
      <c r="F109" s="7"/>
      <c r="G109" s="5"/>
    </row>
    <row r="110" spans="1:7" ht="60" x14ac:dyDescent="0.25">
      <c r="A110" s="6"/>
      <c r="B110" s="48" t="s">
        <v>158</v>
      </c>
      <c r="C110" s="3"/>
      <c r="D110" s="6"/>
      <c r="E110" s="7"/>
      <c r="F110" s="7"/>
      <c r="G110" s="5"/>
    </row>
    <row r="111" spans="1:7" x14ac:dyDescent="0.25">
      <c r="A111" s="6" t="s">
        <v>173</v>
      </c>
      <c r="B111" s="31" t="s">
        <v>159</v>
      </c>
      <c r="C111" s="3" t="s">
        <v>162</v>
      </c>
      <c r="D111" s="6" t="s">
        <v>5</v>
      </c>
      <c r="E111" s="7"/>
      <c r="F111" s="7"/>
      <c r="G111" s="91">
        <f>(E111+F111)*D111</f>
        <v>0</v>
      </c>
    </row>
    <row r="112" spans="1:7" ht="45" x14ac:dyDescent="0.25">
      <c r="A112" s="6" t="s">
        <v>174</v>
      </c>
      <c r="B112" s="31" t="s">
        <v>160</v>
      </c>
      <c r="C112" s="3" t="s">
        <v>4</v>
      </c>
      <c r="D112" s="6" t="s">
        <v>94</v>
      </c>
      <c r="E112" s="7"/>
      <c r="F112" s="7"/>
      <c r="G112" s="91">
        <f>(E112+F112)*D112</f>
        <v>0</v>
      </c>
    </row>
    <row r="113" spans="1:9" ht="45" x14ac:dyDescent="0.25">
      <c r="A113" s="6" t="s">
        <v>175</v>
      </c>
      <c r="B113" s="31" t="s">
        <v>161</v>
      </c>
      <c r="C113" s="3" t="s">
        <v>162</v>
      </c>
      <c r="D113" s="6" t="s">
        <v>2</v>
      </c>
      <c r="E113" s="7"/>
      <c r="F113" s="7"/>
      <c r="G113" s="91">
        <f>(E113+F113)*D113</f>
        <v>0</v>
      </c>
    </row>
    <row r="114" spans="1:9" x14ac:dyDescent="0.25">
      <c r="A114" s="6"/>
      <c r="B114" s="28" t="s">
        <v>163</v>
      </c>
      <c r="C114" s="3"/>
      <c r="D114" s="6"/>
      <c r="E114" s="7"/>
      <c r="F114" s="7"/>
      <c r="G114" s="5"/>
    </row>
    <row r="115" spans="1:9" ht="30" x14ac:dyDescent="0.25">
      <c r="A115" s="6" t="s">
        <v>176</v>
      </c>
      <c r="B115" s="31" t="s">
        <v>164</v>
      </c>
      <c r="C115" s="3" t="s">
        <v>4</v>
      </c>
      <c r="D115" s="6" t="s">
        <v>171</v>
      </c>
      <c r="E115" s="7"/>
      <c r="F115" s="7"/>
      <c r="G115" s="91">
        <f>(E115+F115)*D115</f>
        <v>0</v>
      </c>
    </row>
    <row r="116" spans="1:9" ht="45" x14ac:dyDescent="0.25">
      <c r="A116" s="6" t="s">
        <v>177</v>
      </c>
      <c r="B116" s="31" t="s">
        <v>234</v>
      </c>
      <c r="C116" s="29" t="s">
        <v>219</v>
      </c>
      <c r="D116" s="29">
        <v>0.3</v>
      </c>
      <c r="E116" s="107" t="s">
        <v>231</v>
      </c>
      <c r="F116" s="107" t="s">
        <v>231</v>
      </c>
      <c r="G116" s="91">
        <f>G115*D116</f>
        <v>0</v>
      </c>
      <c r="H116" t="s">
        <v>233</v>
      </c>
      <c r="I116" s="102"/>
    </row>
    <row r="117" spans="1:9" ht="75" x14ac:dyDescent="0.25">
      <c r="A117" s="6" t="s">
        <v>178</v>
      </c>
      <c r="B117" s="31" t="s">
        <v>165</v>
      </c>
      <c r="C117" s="3" t="s">
        <v>162</v>
      </c>
      <c r="D117" s="6" t="s">
        <v>49</v>
      </c>
      <c r="E117" s="7"/>
      <c r="F117" s="7"/>
      <c r="G117" s="91">
        <f>(E117+F117)*D117</f>
        <v>0</v>
      </c>
    </row>
    <row r="118" spans="1:9" ht="30" x14ac:dyDescent="0.25">
      <c r="A118" s="6" t="s">
        <v>179</v>
      </c>
      <c r="B118" s="31" t="s">
        <v>166</v>
      </c>
      <c r="C118" s="3" t="s">
        <v>4</v>
      </c>
      <c r="D118" s="6" t="s">
        <v>172</v>
      </c>
      <c r="E118" s="7"/>
      <c r="F118" s="7"/>
      <c r="G118" s="91">
        <f>(E118+F118)*D118</f>
        <v>0</v>
      </c>
    </row>
    <row r="119" spans="1:9" ht="60" x14ac:dyDescent="0.25">
      <c r="A119" s="6" t="s">
        <v>180</v>
      </c>
      <c r="B119" s="31" t="s">
        <v>235</v>
      </c>
      <c r="C119" s="29" t="s">
        <v>219</v>
      </c>
      <c r="D119" s="29">
        <v>0.5</v>
      </c>
      <c r="E119" s="107" t="s">
        <v>231</v>
      </c>
      <c r="F119" s="107" t="s">
        <v>231</v>
      </c>
      <c r="G119" s="91">
        <f>G118*D119</f>
        <v>0</v>
      </c>
      <c r="H119" t="s">
        <v>233</v>
      </c>
      <c r="I119" s="102"/>
    </row>
    <row r="120" spans="1:9" ht="45" x14ac:dyDescent="0.25">
      <c r="A120" s="6" t="s">
        <v>181</v>
      </c>
      <c r="B120" s="31" t="s">
        <v>167</v>
      </c>
      <c r="C120" s="3" t="s">
        <v>8</v>
      </c>
      <c r="D120" s="6" t="s">
        <v>156</v>
      </c>
      <c r="E120" s="7"/>
      <c r="F120" s="7"/>
      <c r="G120" s="91">
        <f>(E120+F120)*D120</f>
        <v>0</v>
      </c>
    </row>
    <row r="121" spans="1:9" ht="45" x14ac:dyDescent="0.25">
      <c r="A121" s="6" t="s">
        <v>182</v>
      </c>
      <c r="B121" s="31" t="s">
        <v>168</v>
      </c>
      <c r="C121" s="3" t="s">
        <v>12</v>
      </c>
      <c r="D121" s="6" t="s">
        <v>49</v>
      </c>
      <c r="E121" s="7"/>
      <c r="F121" s="7"/>
      <c r="G121" s="91">
        <f>(E121+F121)*D121</f>
        <v>0</v>
      </c>
    </row>
    <row r="122" spans="1:9" ht="30" x14ac:dyDescent="0.25">
      <c r="A122" s="6" t="s">
        <v>183</v>
      </c>
      <c r="B122" s="31" t="s">
        <v>169</v>
      </c>
      <c r="C122" s="3" t="s">
        <v>12</v>
      </c>
      <c r="D122" s="6" t="s">
        <v>2</v>
      </c>
      <c r="E122" s="7"/>
      <c r="F122" s="7"/>
      <c r="G122" s="91">
        <f>(E122+F122)*D122</f>
        <v>0</v>
      </c>
    </row>
    <row r="123" spans="1:9" ht="30" x14ac:dyDescent="0.25">
      <c r="A123" s="6" t="s">
        <v>184</v>
      </c>
      <c r="B123" s="31" t="s">
        <v>170</v>
      </c>
      <c r="C123" s="3" t="s">
        <v>12</v>
      </c>
      <c r="D123" s="6" t="s">
        <v>5</v>
      </c>
      <c r="E123" s="7"/>
      <c r="F123" s="7"/>
      <c r="G123" s="91">
        <f>(E123+F123)*D123</f>
        <v>0</v>
      </c>
    </row>
    <row r="124" spans="1:9" x14ac:dyDescent="0.25">
      <c r="A124" s="6"/>
      <c r="B124" s="14"/>
      <c r="C124" s="3"/>
      <c r="D124" s="6"/>
      <c r="E124" s="7"/>
      <c r="F124" s="7"/>
      <c r="G124" s="5"/>
    </row>
    <row r="125" spans="1:9" x14ac:dyDescent="0.25">
      <c r="A125" s="13" t="s">
        <v>171</v>
      </c>
      <c r="B125" s="26" t="s">
        <v>95</v>
      </c>
      <c r="C125" s="17"/>
      <c r="D125" s="13"/>
      <c r="E125" s="19"/>
      <c r="F125" s="19"/>
      <c r="G125" s="19"/>
    </row>
    <row r="126" spans="1:9" ht="96" customHeight="1" x14ac:dyDescent="0.25">
      <c r="A126" s="6" t="s">
        <v>191</v>
      </c>
      <c r="B126" s="31" t="s">
        <v>189</v>
      </c>
      <c r="C126" s="3" t="s">
        <v>8</v>
      </c>
      <c r="D126" s="6" t="s">
        <v>190</v>
      </c>
      <c r="E126" s="7"/>
      <c r="F126" s="7"/>
      <c r="G126" s="91">
        <f>(E126+F126)*D126</f>
        <v>0</v>
      </c>
    </row>
    <row r="127" spans="1:9" ht="93.75" customHeight="1" x14ac:dyDescent="0.25">
      <c r="A127" s="6" t="s">
        <v>192</v>
      </c>
      <c r="B127" s="31" t="s">
        <v>185</v>
      </c>
      <c r="C127" s="3" t="s">
        <v>8</v>
      </c>
      <c r="D127" s="6" t="s">
        <v>186</v>
      </c>
      <c r="E127" s="7"/>
      <c r="F127" s="7"/>
      <c r="G127" s="91">
        <f>(E127+F127)*D127</f>
        <v>0</v>
      </c>
    </row>
    <row r="128" spans="1:9" ht="75" x14ac:dyDescent="0.25">
      <c r="A128" s="6" t="s">
        <v>193</v>
      </c>
      <c r="B128" s="31" t="s">
        <v>187</v>
      </c>
      <c r="C128" s="3" t="s">
        <v>8</v>
      </c>
      <c r="D128" s="6" t="s">
        <v>188</v>
      </c>
      <c r="E128" s="7"/>
      <c r="F128" s="7"/>
      <c r="G128" s="91">
        <f>(E128+F128)*D128</f>
        <v>0</v>
      </c>
    </row>
    <row r="129" spans="1:256" x14ac:dyDescent="0.25">
      <c r="A129" s="6"/>
      <c r="B129" s="14"/>
      <c r="C129" s="3"/>
      <c r="D129" s="6"/>
      <c r="E129" s="7"/>
      <c r="F129" s="7"/>
      <c r="G129" s="5"/>
    </row>
    <row r="130" spans="1:256" x14ac:dyDescent="0.25">
      <c r="A130" s="13" t="s">
        <v>209</v>
      </c>
      <c r="B130" s="26" t="s">
        <v>194</v>
      </c>
      <c r="C130" s="16"/>
      <c r="D130" s="11"/>
      <c r="E130" s="12"/>
      <c r="F130" s="12"/>
      <c r="G130" s="12"/>
    </row>
    <row r="131" spans="1:256" ht="30" x14ac:dyDescent="0.25">
      <c r="A131" s="6" t="s">
        <v>210</v>
      </c>
      <c r="B131" s="103" t="s">
        <v>232</v>
      </c>
      <c r="C131" s="3" t="s">
        <v>162</v>
      </c>
      <c r="D131" s="6" t="s">
        <v>2</v>
      </c>
      <c r="E131" s="7"/>
      <c r="F131" s="7"/>
      <c r="G131" s="91">
        <f>(E131+F131)*D131</f>
        <v>0</v>
      </c>
      <c r="H131" t="s">
        <v>233</v>
      </c>
    </row>
    <row r="132" spans="1:256" ht="15.75" thickBot="1" x14ac:dyDescent="0.3">
      <c r="A132" s="34"/>
      <c r="B132" s="32"/>
      <c r="C132" s="33"/>
      <c r="D132" s="34"/>
      <c r="E132" s="35"/>
      <c r="F132" s="35"/>
      <c r="G132" s="36"/>
    </row>
    <row r="133" spans="1:256" ht="15.75" customHeight="1" thickTop="1" thickBot="1" x14ac:dyDescent="0.3">
      <c r="A133" s="52"/>
      <c r="B133" s="113" t="s">
        <v>200</v>
      </c>
      <c r="C133" s="113"/>
      <c r="D133" s="113"/>
      <c r="E133" s="113"/>
      <c r="F133" s="113"/>
      <c r="G133" s="104">
        <f>SUM(G5:G131)</f>
        <v>0</v>
      </c>
    </row>
    <row r="134" spans="1:256" ht="16.5" thickTop="1" thickBot="1" x14ac:dyDescent="0.3">
      <c r="A134" s="53"/>
      <c r="B134" s="51"/>
      <c r="C134" s="114" t="s">
        <v>201</v>
      </c>
      <c r="D134" s="108"/>
      <c r="E134" s="108"/>
      <c r="F134" s="109"/>
      <c r="G134" s="38"/>
    </row>
    <row r="135" spans="1:256" ht="16.5" thickTop="1" thickBot="1" x14ac:dyDescent="0.3">
      <c r="A135" s="54"/>
      <c r="B135" s="108" t="s">
        <v>199</v>
      </c>
      <c r="C135" s="108"/>
      <c r="D135" s="108"/>
      <c r="E135" s="108"/>
      <c r="F135" s="109"/>
      <c r="G135" s="39">
        <f>G134+G133</f>
        <v>0</v>
      </c>
    </row>
    <row r="136" spans="1:256" ht="15.75" thickBot="1" x14ac:dyDescent="0.3">
      <c r="A136" s="50"/>
      <c r="B136" s="37"/>
      <c r="C136" s="49"/>
      <c r="D136" s="50"/>
      <c r="E136" s="50"/>
      <c r="F136" s="50"/>
      <c r="G136" s="50"/>
    </row>
    <row r="137" spans="1:256" s="106" customFormat="1" ht="29.25" customHeight="1" thickBot="1" x14ac:dyDescent="0.3">
      <c r="A137" s="117" t="s">
        <v>220</v>
      </c>
      <c r="B137" s="118"/>
      <c r="C137" s="118"/>
      <c r="D137" s="118"/>
      <c r="E137" s="118"/>
      <c r="F137" s="118"/>
      <c r="G137" s="119"/>
      <c r="H137" s="105"/>
      <c r="I137" s="105"/>
      <c r="J137" s="105"/>
      <c r="K137" s="105"/>
      <c r="L137" s="105"/>
      <c r="M137" s="105"/>
      <c r="N137" s="105"/>
      <c r="O137" s="105"/>
      <c r="P137" s="105"/>
      <c r="Q137" s="105"/>
      <c r="R137" s="105"/>
      <c r="S137" s="105"/>
      <c r="T137" s="105"/>
      <c r="U137" s="105"/>
      <c r="V137" s="105"/>
      <c r="W137" s="105"/>
      <c r="X137" s="105"/>
      <c r="Y137" s="105"/>
      <c r="Z137" s="105"/>
      <c r="AA137" s="105"/>
      <c r="AB137" s="105"/>
      <c r="AC137" s="105"/>
      <c r="AD137" s="105"/>
      <c r="AE137" s="105"/>
      <c r="AF137" s="105"/>
      <c r="AG137" s="105"/>
      <c r="AH137" s="105"/>
      <c r="AI137" s="105"/>
      <c r="AJ137" s="105"/>
      <c r="AK137" s="105"/>
      <c r="AL137" s="105"/>
      <c r="AM137" s="105"/>
      <c r="AN137" s="105"/>
      <c r="AO137" s="105"/>
      <c r="AP137" s="105"/>
      <c r="AQ137" s="105"/>
      <c r="AR137" s="105"/>
      <c r="AS137" s="105"/>
      <c r="AT137" s="105"/>
      <c r="AU137" s="105"/>
      <c r="AV137" s="105"/>
      <c r="AW137" s="105"/>
      <c r="AX137" s="105"/>
      <c r="AY137" s="105"/>
      <c r="AZ137" s="105"/>
      <c r="BA137" s="105"/>
      <c r="BB137" s="105"/>
      <c r="BC137" s="105"/>
      <c r="BD137" s="105"/>
      <c r="BE137" s="105"/>
      <c r="BF137" s="105"/>
      <c r="BG137" s="105"/>
      <c r="BH137" s="105"/>
      <c r="BI137" s="105"/>
      <c r="BJ137" s="105"/>
      <c r="BK137" s="105"/>
      <c r="BL137" s="105"/>
      <c r="BM137" s="105"/>
      <c r="BN137" s="105"/>
      <c r="BO137" s="105"/>
      <c r="BP137" s="105"/>
      <c r="BQ137" s="105"/>
      <c r="BR137" s="105"/>
      <c r="BS137" s="105"/>
      <c r="BT137" s="105"/>
      <c r="BU137" s="105"/>
      <c r="BV137" s="105"/>
      <c r="BW137" s="105"/>
      <c r="BX137" s="105"/>
      <c r="BY137" s="105"/>
      <c r="BZ137" s="105"/>
      <c r="CA137" s="105"/>
      <c r="CB137" s="105"/>
      <c r="CC137" s="105"/>
      <c r="CD137" s="105"/>
      <c r="CE137" s="105"/>
      <c r="CF137" s="105"/>
      <c r="CG137" s="105"/>
      <c r="CH137" s="105"/>
      <c r="CI137" s="105"/>
      <c r="CJ137" s="105"/>
      <c r="CK137" s="105"/>
      <c r="CL137" s="105"/>
      <c r="CM137" s="105"/>
      <c r="CN137" s="105"/>
      <c r="CO137" s="105"/>
      <c r="CP137" s="105"/>
      <c r="CQ137" s="105"/>
      <c r="CR137" s="105"/>
      <c r="CS137" s="105"/>
      <c r="CT137" s="105"/>
      <c r="CU137" s="105"/>
      <c r="CV137" s="105"/>
      <c r="CW137" s="105"/>
      <c r="CX137" s="105"/>
      <c r="CY137" s="105"/>
      <c r="CZ137" s="105"/>
      <c r="DA137" s="105"/>
      <c r="DB137" s="105"/>
      <c r="DC137" s="105"/>
      <c r="DD137" s="105"/>
      <c r="DE137" s="105"/>
      <c r="DF137" s="105"/>
      <c r="DG137" s="105"/>
      <c r="DH137" s="105"/>
      <c r="DI137" s="105"/>
      <c r="DJ137" s="105"/>
      <c r="DK137" s="105"/>
      <c r="DL137" s="105"/>
      <c r="DM137" s="105"/>
      <c r="DN137" s="105"/>
      <c r="DO137" s="105"/>
      <c r="DP137" s="105"/>
      <c r="DQ137" s="105"/>
      <c r="DR137" s="105"/>
      <c r="DS137" s="105"/>
      <c r="DT137" s="105"/>
      <c r="DU137" s="105"/>
      <c r="DV137" s="105"/>
      <c r="DW137" s="105"/>
      <c r="DX137" s="105"/>
      <c r="DY137" s="105"/>
      <c r="DZ137" s="105"/>
      <c r="EA137" s="105"/>
      <c r="EB137" s="105"/>
      <c r="EC137" s="105"/>
      <c r="ED137" s="105"/>
      <c r="EE137" s="105"/>
      <c r="EF137" s="105"/>
      <c r="EG137" s="105"/>
      <c r="EH137" s="105"/>
      <c r="EI137" s="105"/>
      <c r="EJ137" s="105"/>
      <c r="EK137" s="105"/>
      <c r="EL137" s="105"/>
      <c r="EM137" s="105"/>
      <c r="EN137" s="105"/>
      <c r="EO137" s="105"/>
      <c r="EP137" s="105"/>
      <c r="EQ137" s="105"/>
      <c r="ER137" s="105"/>
      <c r="ES137" s="105"/>
      <c r="ET137" s="105"/>
      <c r="EU137" s="105"/>
      <c r="EV137" s="105"/>
      <c r="EW137" s="105"/>
      <c r="EX137" s="105"/>
      <c r="EY137" s="105"/>
      <c r="EZ137" s="105"/>
      <c r="FA137" s="105"/>
      <c r="FB137" s="105"/>
      <c r="FC137" s="105"/>
      <c r="FD137" s="105"/>
      <c r="FE137" s="105"/>
      <c r="FF137" s="105"/>
      <c r="FG137" s="105"/>
      <c r="FH137" s="105"/>
      <c r="FI137" s="105"/>
      <c r="FJ137" s="105"/>
      <c r="FK137" s="105"/>
      <c r="FL137" s="105"/>
      <c r="FM137" s="105"/>
      <c r="FN137" s="105"/>
      <c r="FO137" s="105"/>
      <c r="FP137" s="105"/>
      <c r="FQ137" s="105"/>
      <c r="FR137" s="105"/>
      <c r="FS137" s="105"/>
      <c r="FT137" s="105"/>
      <c r="FU137" s="105"/>
      <c r="FV137" s="105"/>
      <c r="FW137" s="105"/>
      <c r="FX137" s="105"/>
      <c r="FY137" s="105"/>
      <c r="FZ137" s="105"/>
      <c r="GA137" s="105"/>
      <c r="GB137" s="105"/>
      <c r="GC137" s="105"/>
      <c r="GD137" s="105"/>
      <c r="GE137" s="105"/>
      <c r="GF137" s="105"/>
      <c r="GG137" s="105"/>
      <c r="GH137" s="105"/>
      <c r="GI137" s="105"/>
      <c r="GJ137" s="105"/>
      <c r="GK137" s="105"/>
      <c r="GL137" s="105"/>
      <c r="GM137" s="105"/>
      <c r="GN137" s="105"/>
      <c r="GO137" s="105"/>
      <c r="GP137" s="105"/>
      <c r="GQ137" s="105"/>
      <c r="GR137" s="105"/>
      <c r="GS137" s="105"/>
      <c r="GT137" s="105"/>
      <c r="GU137" s="105"/>
      <c r="GV137" s="105"/>
      <c r="GW137" s="105"/>
      <c r="GX137" s="105"/>
      <c r="GY137" s="105"/>
      <c r="GZ137" s="105"/>
      <c r="HA137" s="105"/>
      <c r="HB137" s="105"/>
      <c r="HC137" s="105"/>
      <c r="HD137" s="105"/>
      <c r="HE137" s="105"/>
      <c r="HF137" s="105"/>
      <c r="HG137" s="105"/>
      <c r="HH137" s="105"/>
      <c r="HI137" s="105"/>
      <c r="HJ137" s="105"/>
      <c r="HK137" s="105"/>
      <c r="HL137" s="105"/>
      <c r="HM137" s="105"/>
      <c r="HN137" s="105"/>
      <c r="HO137" s="105"/>
      <c r="HP137" s="105"/>
      <c r="HQ137" s="105"/>
      <c r="HR137" s="105"/>
      <c r="HS137" s="105"/>
      <c r="HT137" s="105"/>
      <c r="HU137" s="105"/>
      <c r="HV137" s="105"/>
      <c r="HW137" s="105"/>
      <c r="HX137" s="105"/>
      <c r="HY137" s="105"/>
      <c r="HZ137" s="105"/>
      <c r="IA137" s="105"/>
      <c r="IB137" s="105"/>
      <c r="IC137" s="105"/>
      <c r="ID137" s="105"/>
      <c r="IE137" s="105"/>
      <c r="IF137" s="105"/>
      <c r="IG137" s="105"/>
      <c r="IH137" s="105"/>
      <c r="II137" s="105"/>
      <c r="IJ137" s="105"/>
      <c r="IK137" s="105"/>
      <c r="IL137" s="105"/>
      <c r="IM137" s="105"/>
      <c r="IN137" s="105"/>
      <c r="IO137" s="105"/>
      <c r="IP137" s="105"/>
      <c r="IQ137" s="105"/>
      <c r="IR137" s="105"/>
      <c r="IS137" s="105"/>
      <c r="IT137" s="105"/>
      <c r="IU137" s="105"/>
      <c r="IV137" s="105"/>
    </row>
    <row r="138" spans="1:256" s="106" customFormat="1" ht="22.5" customHeight="1" x14ac:dyDescent="0.25">
      <c r="A138" s="120" t="s">
        <v>227</v>
      </c>
      <c r="B138" s="121"/>
      <c r="C138" s="121"/>
      <c r="D138" s="126"/>
      <c r="E138" s="126"/>
      <c r="F138" s="126"/>
      <c r="G138" s="127"/>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105"/>
      <c r="AD138" s="105"/>
      <c r="AE138" s="105"/>
      <c r="AF138" s="105"/>
      <c r="AG138" s="105"/>
      <c r="AH138" s="105"/>
      <c r="AI138" s="105"/>
      <c r="AJ138" s="105"/>
      <c r="AK138" s="105"/>
      <c r="AL138" s="105"/>
      <c r="AM138" s="105"/>
      <c r="AN138" s="105"/>
      <c r="AO138" s="105"/>
      <c r="AP138" s="105"/>
      <c r="AQ138" s="105"/>
      <c r="AR138" s="105"/>
      <c r="AS138" s="105"/>
      <c r="AT138" s="105"/>
      <c r="AU138" s="105"/>
      <c r="AV138" s="105"/>
      <c r="AW138" s="105"/>
      <c r="AX138" s="105"/>
      <c r="AY138" s="105"/>
      <c r="AZ138" s="105"/>
      <c r="BA138" s="105"/>
      <c r="BB138" s="105"/>
      <c r="BC138" s="105"/>
      <c r="BD138" s="105"/>
      <c r="BE138" s="105"/>
      <c r="BF138" s="105"/>
      <c r="BG138" s="105"/>
      <c r="BH138" s="105"/>
      <c r="BI138" s="105"/>
      <c r="BJ138" s="105"/>
      <c r="BK138" s="105"/>
      <c r="BL138" s="105"/>
      <c r="BM138" s="105"/>
      <c r="BN138" s="105"/>
      <c r="BO138" s="105"/>
      <c r="BP138" s="105"/>
      <c r="BQ138" s="105"/>
      <c r="BR138" s="105"/>
      <c r="BS138" s="105"/>
      <c r="BT138" s="105"/>
      <c r="BU138" s="105"/>
      <c r="BV138" s="105"/>
      <c r="BW138" s="105"/>
      <c r="BX138" s="105"/>
      <c r="BY138" s="105"/>
      <c r="BZ138" s="105"/>
      <c r="CA138" s="105"/>
      <c r="CB138" s="105"/>
      <c r="CC138" s="105"/>
      <c r="CD138" s="105"/>
      <c r="CE138" s="105"/>
      <c r="CF138" s="105"/>
      <c r="CG138" s="105"/>
      <c r="CH138" s="105"/>
      <c r="CI138" s="105"/>
      <c r="CJ138" s="105"/>
      <c r="CK138" s="105"/>
      <c r="CL138" s="105"/>
      <c r="CM138" s="105"/>
      <c r="CN138" s="105"/>
      <c r="CO138" s="105"/>
      <c r="CP138" s="105"/>
      <c r="CQ138" s="105"/>
      <c r="CR138" s="105"/>
      <c r="CS138" s="105"/>
      <c r="CT138" s="105"/>
      <c r="CU138" s="105"/>
      <c r="CV138" s="105"/>
      <c r="CW138" s="105"/>
      <c r="CX138" s="105"/>
      <c r="CY138" s="105"/>
      <c r="CZ138" s="105"/>
      <c r="DA138" s="105"/>
      <c r="DB138" s="105"/>
      <c r="DC138" s="105"/>
      <c r="DD138" s="105"/>
      <c r="DE138" s="105"/>
      <c r="DF138" s="105"/>
      <c r="DG138" s="105"/>
      <c r="DH138" s="105"/>
      <c r="DI138" s="105"/>
      <c r="DJ138" s="105"/>
      <c r="DK138" s="105"/>
      <c r="DL138" s="105"/>
      <c r="DM138" s="105"/>
      <c r="DN138" s="105"/>
      <c r="DO138" s="105"/>
      <c r="DP138" s="105"/>
      <c r="DQ138" s="105"/>
      <c r="DR138" s="105"/>
      <c r="DS138" s="105"/>
      <c r="DT138" s="105"/>
      <c r="DU138" s="105"/>
      <c r="DV138" s="105"/>
      <c r="DW138" s="105"/>
      <c r="DX138" s="105"/>
      <c r="DY138" s="105"/>
      <c r="DZ138" s="105"/>
      <c r="EA138" s="105"/>
      <c r="EB138" s="105"/>
      <c r="EC138" s="105"/>
      <c r="ED138" s="105"/>
      <c r="EE138" s="105"/>
      <c r="EF138" s="105"/>
      <c r="EG138" s="105"/>
      <c r="EH138" s="105"/>
      <c r="EI138" s="105"/>
      <c r="EJ138" s="105"/>
      <c r="EK138" s="105"/>
      <c r="EL138" s="105"/>
      <c r="EM138" s="105"/>
      <c r="EN138" s="105"/>
      <c r="EO138" s="105"/>
      <c r="EP138" s="105"/>
      <c r="EQ138" s="105"/>
      <c r="ER138" s="105"/>
      <c r="ES138" s="105"/>
      <c r="ET138" s="105"/>
      <c r="EU138" s="105"/>
      <c r="EV138" s="105"/>
      <c r="EW138" s="105"/>
      <c r="EX138" s="105"/>
      <c r="EY138" s="105"/>
      <c r="EZ138" s="105"/>
      <c r="FA138" s="105"/>
      <c r="FB138" s="105"/>
      <c r="FC138" s="105"/>
      <c r="FD138" s="105"/>
      <c r="FE138" s="105"/>
      <c r="FF138" s="105"/>
      <c r="FG138" s="105"/>
      <c r="FH138" s="105"/>
      <c r="FI138" s="105"/>
      <c r="FJ138" s="105"/>
      <c r="FK138" s="105"/>
      <c r="FL138" s="105"/>
      <c r="FM138" s="105"/>
      <c r="FN138" s="105"/>
      <c r="FO138" s="105"/>
      <c r="FP138" s="105"/>
      <c r="FQ138" s="105"/>
      <c r="FR138" s="105"/>
      <c r="FS138" s="105"/>
      <c r="FT138" s="105"/>
      <c r="FU138" s="105"/>
      <c r="FV138" s="105"/>
      <c r="FW138" s="105"/>
      <c r="FX138" s="105"/>
      <c r="FY138" s="105"/>
      <c r="FZ138" s="105"/>
      <c r="GA138" s="105"/>
      <c r="GB138" s="105"/>
      <c r="GC138" s="105"/>
      <c r="GD138" s="105"/>
      <c r="GE138" s="105"/>
      <c r="GF138" s="105"/>
      <c r="GG138" s="105"/>
      <c r="GH138" s="105"/>
      <c r="GI138" s="105"/>
      <c r="GJ138" s="105"/>
      <c r="GK138" s="105"/>
      <c r="GL138" s="105"/>
      <c r="GM138" s="105"/>
      <c r="GN138" s="105"/>
      <c r="GO138" s="105"/>
      <c r="GP138" s="105"/>
      <c r="GQ138" s="105"/>
      <c r="GR138" s="105"/>
      <c r="GS138" s="105"/>
      <c r="GT138" s="105"/>
      <c r="GU138" s="105"/>
      <c r="GV138" s="105"/>
      <c r="GW138" s="105"/>
      <c r="GX138" s="105"/>
      <c r="GY138" s="105"/>
      <c r="GZ138" s="105"/>
      <c r="HA138" s="105"/>
      <c r="HB138" s="105"/>
      <c r="HC138" s="105"/>
      <c r="HD138" s="105"/>
      <c r="HE138" s="105"/>
      <c r="HF138" s="105"/>
      <c r="HG138" s="105"/>
      <c r="HH138" s="105"/>
      <c r="HI138" s="105"/>
      <c r="HJ138" s="105"/>
      <c r="HK138" s="105"/>
      <c r="HL138" s="105"/>
      <c r="HM138" s="105"/>
      <c r="HN138" s="105"/>
      <c r="HO138" s="105"/>
      <c r="HP138" s="105"/>
      <c r="HQ138" s="105"/>
      <c r="HR138" s="105"/>
      <c r="HS138" s="105"/>
      <c r="HT138" s="105"/>
      <c r="HU138" s="105"/>
      <c r="HV138" s="105"/>
      <c r="HW138" s="105"/>
      <c r="HX138" s="105"/>
      <c r="HY138" s="105"/>
      <c r="HZ138" s="105"/>
      <c r="IA138" s="105"/>
      <c r="IB138" s="105"/>
      <c r="IC138" s="105"/>
      <c r="ID138" s="105"/>
      <c r="IE138" s="105"/>
      <c r="IF138" s="105"/>
      <c r="IG138" s="105"/>
      <c r="IH138" s="105"/>
      <c r="II138" s="105"/>
      <c r="IJ138" s="105"/>
      <c r="IK138" s="105"/>
      <c r="IL138" s="105"/>
      <c r="IM138" s="105"/>
      <c r="IN138" s="105"/>
      <c r="IO138" s="105"/>
      <c r="IP138" s="105"/>
      <c r="IQ138" s="105"/>
      <c r="IR138" s="105"/>
      <c r="IS138" s="105"/>
      <c r="IT138" s="105"/>
      <c r="IU138" s="105"/>
      <c r="IV138" s="105"/>
    </row>
    <row r="139" spans="1:256" s="106" customFormat="1" ht="22.5" customHeight="1" x14ac:dyDescent="0.25">
      <c r="A139" s="122" t="s">
        <v>228</v>
      </c>
      <c r="B139" s="123"/>
      <c r="C139" s="123"/>
      <c r="D139" s="128"/>
      <c r="E139" s="128"/>
      <c r="F139" s="128"/>
      <c r="G139" s="129"/>
      <c r="H139" s="105"/>
      <c r="I139" s="105"/>
      <c r="J139" s="105"/>
      <c r="K139" s="105"/>
      <c r="L139" s="105"/>
      <c r="M139" s="105"/>
      <c r="N139" s="105"/>
      <c r="O139" s="105"/>
      <c r="P139" s="105"/>
      <c r="Q139" s="105"/>
      <c r="R139" s="105"/>
      <c r="S139" s="105"/>
      <c r="T139" s="105"/>
      <c r="U139" s="105"/>
      <c r="V139" s="105"/>
      <c r="W139" s="105"/>
      <c r="X139" s="105"/>
      <c r="Y139" s="105"/>
      <c r="Z139" s="105"/>
      <c r="AA139" s="105"/>
      <c r="AB139" s="105"/>
      <c r="AC139" s="105"/>
      <c r="AD139" s="105"/>
      <c r="AE139" s="105"/>
      <c r="AF139" s="105"/>
      <c r="AG139" s="105"/>
      <c r="AH139" s="105"/>
      <c r="AI139" s="105"/>
      <c r="AJ139" s="105"/>
      <c r="AK139" s="105"/>
      <c r="AL139" s="105"/>
      <c r="AM139" s="105"/>
      <c r="AN139" s="105"/>
      <c r="AO139" s="105"/>
      <c r="AP139" s="105"/>
      <c r="AQ139" s="105"/>
      <c r="AR139" s="105"/>
      <c r="AS139" s="105"/>
      <c r="AT139" s="105"/>
      <c r="AU139" s="105"/>
      <c r="AV139" s="105"/>
      <c r="AW139" s="105"/>
      <c r="AX139" s="105"/>
      <c r="AY139" s="105"/>
      <c r="AZ139" s="105"/>
      <c r="BA139" s="105"/>
      <c r="BB139" s="105"/>
      <c r="BC139" s="105"/>
      <c r="BD139" s="105"/>
      <c r="BE139" s="105"/>
      <c r="BF139" s="105"/>
      <c r="BG139" s="105"/>
      <c r="BH139" s="105"/>
      <c r="BI139" s="105"/>
      <c r="BJ139" s="105"/>
      <c r="BK139" s="105"/>
      <c r="BL139" s="105"/>
      <c r="BM139" s="105"/>
      <c r="BN139" s="105"/>
      <c r="BO139" s="105"/>
      <c r="BP139" s="105"/>
      <c r="BQ139" s="105"/>
      <c r="BR139" s="105"/>
      <c r="BS139" s="105"/>
      <c r="BT139" s="105"/>
      <c r="BU139" s="105"/>
      <c r="BV139" s="105"/>
      <c r="BW139" s="105"/>
      <c r="BX139" s="105"/>
      <c r="BY139" s="105"/>
      <c r="BZ139" s="105"/>
      <c r="CA139" s="105"/>
      <c r="CB139" s="105"/>
      <c r="CC139" s="105"/>
      <c r="CD139" s="105"/>
      <c r="CE139" s="105"/>
      <c r="CF139" s="105"/>
      <c r="CG139" s="105"/>
      <c r="CH139" s="105"/>
      <c r="CI139" s="105"/>
      <c r="CJ139" s="105"/>
      <c r="CK139" s="105"/>
      <c r="CL139" s="105"/>
      <c r="CM139" s="105"/>
      <c r="CN139" s="105"/>
      <c r="CO139" s="105"/>
      <c r="CP139" s="105"/>
      <c r="CQ139" s="105"/>
      <c r="CR139" s="105"/>
      <c r="CS139" s="105"/>
      <c r="CT139" s="105"/>
      <c r="CU139" s="105"/>
      <c r="CV139" s="105"/>
      <c r="CW139" s="105"/>
      <c r="CX139" s="105"/>
      <c r="CY139" s="105"/>
      <c r="CZ139" s="105"/>
      <c r="DA139" s="105"/>
      <c r="DB139" s="105"/>
      <c r="DC139" s="105"/>
      <c r="DD139" s="105"/>
      <c r="DE139" s="105"/>
      <c r="DF139" s="105"/>
      <c r="DG139" s="105"/>
      <c r="DH139" s="105"/>
      <c r="DI139" s="105"/>
      <c r="DJ139" s="105"/>
      <c r="DK139" s="105"/>
      <c r="DL139" s="105"/>
      <c r="DM139" s="105"/>
      <c r="DN139" s="105"/>
      <c r="DO139" s="105"/>
      <c r="DP139" s="105"/>
      <c r="DQ139" s="105"/>
      <c r="DR139" s="105"/>
      <c r="DS139" s="105"/>
      <c r="DT139" s="105"/>
      <c r="DU139" s="105"/>
      <c r="DV139" s="105"/>
      <c r="DW139" s="105"/>
      <c r="DX139" s="105"/>
      <c r="DY139" s="105"/>
      <c r="DZ139" s="105"/>
      <c r="EA139" s="105"/>
      <c r="EB139" s="105"/>
      <c r="EC139" s="105"/>
      <c r="ED139" s="105"/>
      <c r="EE139" s="105"/>
      <c r="EF139" s="105"/>
      <c r="EG139" s="105"/>
      <c r="EH139" s="105"/>
      <c r="EI139" s="105"/>
      <c r="EJ139" s="105"/>
      <c r="EK139" s="105"/>
      <c r="EL139" s="105"/>
      <c r="EM139" s="105"/>
      <c r="EN139" s="105"/>
      <c r="EO139" s="105"/>
      <c r="EP139" s="105"/>
      <c r="EQ139" s="105"/>
      <c r="ER139" s="105"/>
      <c r="ES139" s="105"/>
      <c r="ET139" s="105"/>
      <c r="EU139" s="105"/>
      <c r="EV139" s="105"/>
      <c r="EW139" s="105"/>
      <c r="EX139" s="105"/>
      <c r="EY139" s="105"/>
      <c r="EZ139" s="105"/>
      <c r="FA139" s="105"/>
      <c r="FB139" s="105"/>
      <c r="FC139" s="105"/>
      <c r="FD139" s="105"/>
      <c r="FE139" s="105"/>
      <c r="FF139" s="105"/>
      <c r="FG139" s="105"/>
      <c r="FH139" s="105"/>
      <c r="FI139" s="105"/>
      <c r="FJ139" s="105"/>
      <c r="FK139" s="105"/>
      <c r="FL139" s="105"/>
      <c r="FM139" s="105"/>
      <c r="FN139" s="105"/>
      <c r="FO139" s="105"/>
      <c r="FP139" s="105"/>
      <c r="FQ139" s="105"/>
      <c r="FR139" s="105"/>
      <c r="FS139" s="105"/>
      <c r="FT139" s="105"/>
      <c r="FU139" s="105"/>
      <c r="FV139" s="105"/>
      <c r="FW139" s="105"/>
      <c r="FX139" s="105"/>
      <c r="FY139" s="105"/>
      <c r="FZ139" s="105"/>
      <c r="GA139" s="105"/>
      <c r="GB139" s="105"/>
      <c r="GC139" s="105"/>
      <c r="GD139" s="105"/>
      <c r="GE139" s="105"/>
      <c r="GF139" s="105"/>
      <c r="GG139" s="105"/>
      <c r="GH139" s="105"/>
      <c r="GI139" s="105"/>
      <c r="GJ139" s="105"/>
      <c r="GK139" s="105"/>
      <c r="GL139" s="105"/>
      <c r="GM139" s="105"/>
      <c r="GN139" s="105"/>
      <c r="GO139" s="105"/>
      <c r="GP139" s="105"/>
      <c r="GQ139" s="105"/>
      <c r="GR139" s="105"/>
      <c r="GS139" s="105"/>
      <c r="GT139" s="105"/>
      <c r="GU139" s="105"/>
      <c r="GV139" s="105"/>
      <c r="GW139" s="105"/>
      <c r="GX139" s="105"/>
      <c r="GY139" s="105"/>
      <c r="GZ139" s="105"/>
      <c r="HA139" s="105"/>
      <c r="HB139" s="105"/>
      <c r="HC139" s="105"/>
      <c r="HD139" s="105"/>
      <c r="HE139" s="105"/>
      <c r="HF139" s="105"/>
      <c r="HG139" s="105"/>
      <c r="HH139" s="105"/>
      <c r="HI139" s="105"/>
      <c r="HJ139" s="105"/>
      <c r="HK139" s="105"/>
      <c r="HL139" s="105"/>
      <c r="HM139" s="105"/>
      <c r="HN139" s="105"/>
      <c r="HO139" s="105"/>
      <c r="HP139" s="105"/>
      <c r="HQ139" s="105"/>
      <c r="HR139" s="105"/>
      <c r="HS139" s="105"/>
      <c r="HT139" s="105"/>
      <c r="HU139" s="105"/>
      <c r="HV139" s="105"/>
      <c r="HW139" s="105"/>
      <c r="HX139" s="105"/>
      <c r="HY139" s="105"/>
      <c r="HZ139" s="105"/>
      <c r="IA139" s="105"/>
      <c r="IB139" s="105"/>
      <c r="IC139" s="105"/>
      <c r="ID139" s="105"/>
      <c r="IE139" s="105"/>
      <c r="IF139" s="105"/>
      <c r="IG139" s="105"/>
      <c r="IH139" s="105"/>
      <c r="II139" s="105"/>
      <c r="IJ139" s="105"/>
      <c r="IK139" s="105"/>
      <c r="IL139" s="105"/>
      <c r="IM139" s="105"/>
      <c r="IN139" s="105"/>
      <c r="IO139" s="105"/>
      <c r="IP139" s="105"/>
      <c r="IQ139" s="105"/>
      <c r="IR139" s="105"/>
      <c r="IS139" s="105"/>
      <c r="IT139" s="105"/>
      <c r="IU139" s="105"/>
      <c r="IV139" s="105"/>
    </row>
    <row r="140" spans="1:256" s="106" customFormat="1" ht="22.5" customHeight="1" x14ac:dyDescent="0.25">
      <c r="A140" s="122" t="s">
        <v>229</v>
      </c>
      <c r="B140" s="123"/>
      <c r="C140" s="123"/>
      <c r="D140" s="128"/>
      <c r="E140" s="128"/>
      <c r="F140" s="128"/>
      <c r="G140" s="129"/>
      <c r="H140" s="105"/>
      <c r="I140" s="105"/>
      <c r="J140" s="105"/>
      <c r="K140" s="105"/>
      <c r="L140" s="105"/>
      <c r="M140" s="105"/>
      <c r="N140" s="105"/>
      <c r="O140" s="105"/>
      <c r="P140" s="105"/>
      <c r="Q140" s="105"/>
      <c r="R140" s="105"/>
      <c r="S140" s="105"/>
      <c r="T140" s="105"/>
      <c r="U140" s="105"/>
      <c r="V140" s="105"/>
      <c r="W140" s="105"/>
      <c r="X140" s="105"/>
      <c r="Y140" s="105"/>
      <c r="Z140" s="105"/>
      <c r="AA140" s="105"/>
      <c r="AB140" s="105"/>
      <c r="AC140" s="105"/>
      <c r="AD140" s="105"/>
      <c r="AE140" s="105"/>
      <c r="AF140" s="105"/>
      <c r="AG140" s="105"/>
      <c r="AH140" s="105"/>
      <c r="AI140" s="105"/>
      <c r="AJ140" s="105"/>
      <c r="AK140" s="105"/>
      <c r="AL140" s="105"/>
      <c r="AM140" s="105"/>
      <c r="AN140" s="105"/>
      <c r="AO140" s="105"/>
      <c r="AP140" s="105"/>
      <c r="AQ140" s="105"/>
      <c r="AR140" s="105"/>
      <c r="AS140" s="105"/>
      <c r="AT140" s="105"/>
      <c r="AU140" s="105"/>
      <c r="AV140" s="105"/>
      <c r="AW140" s="105"/>
      <c r="AX140" s="105"/>
      <c r="AY140" s="105"/>
      <c r="AZ140" s="105"/>
      <c r="BA140" s="105"/>
      <c r="BB140" s="105"/>
      <c r="BC140" s="105"/>
      <c r="BD140" s="105"/>
      <c r="BE140" s="105"/>
      <c r="BF140" s="105"/>
      <c r="BG140" s="105"/>
      <c r="BH140" s="105"/>
      <c r="BI140" s="105"/>
      <c r="BJ140" s="105"/>
      <c r="BK140" s="105"/>
      <c r="BL140" s="105"/>
      <c r="BM140" s="105"/>
      <c r="BN140" s="105"/>
      <c r="BO140" s="105"/>
      <c r="BP140" s="105"/>
      <c r="BQ140" s="105"/>
      <c r="BR140" s="105"/>
      <c r="BS140" s="105"/>
      <c r="BT140" s="105"/>
      <c r="BU140" s="105"/>
      <c r="BV140" s="105"/>
      <c r="BW140" s="105"/>
      <c r="BX140" s="105"/>
      <c r="BY140" s="105"/>
      <c r="BZ140" s="105"/>
      <c r="CA140" s="105"/>
      <c r="CB140" s="105"/>
      <c r="CC140" s="105"/>
      <c r="CD140" s="105"/>
      <c r="CE140" s="105"/>
      <c r="CF140" s="105"/>
      <c r="CG140" s="105"/>
      <c r="CH140" s="105"/>
      <c r="CI140" s="105"/>
      <c r="CJ140" s="105"/>
      <c r="CK140" s="105"/>
      <c r="CL140" s="105"/>
      <c r="CM140" s="105"/>
      <c r="CN140" s="105"/>
      <c r="CO140" s="105"/>
      <c r="CP140" s="105"/>
      <c r="CQ140" s="105"/>
      <c r="CR140" s="105"/>
      <c r="CS140" s="105"/>
      <c r="CT140" s="105"/>
      <c r="CU140" s="105"/>
      <c r="CV140" s="105"/>
      <c r="CW140" s="105"/>
      <c r="CX140" s="105"/>
      <c r="CY140" s="105"/>
      <c r="CZ140" s="105"/>
      <c r="DA140" s="105"/>
      <c r="DB140" s="105"/>
      <c r="DC140" s="105"/>
      <c r="DD140" s="105"/>
      <c r="DE140" s="105"/>
      <c r="DF140" s="105"/>
      <c r="DG140" s="105"/>
      <c r="DH140" s="105"/>
      <c r="DI140" s="105"/>
      <c r="DJ140" s="105"/>
      <c r="DK140" s="105"/>
      <c r="DL140" s="105"/>
      <c r="DM140" s="105"/>
      <c r="DN140" s="105"/>
      <c r="DO140" s="105"/>
      <c r="DP140" s="105"/>
      <c r="DQ140" s="105"/>
      <c r="DR140" s="105"/>
      <c r="DS140" s="105"/>
      <c r="DT140" s="105"/>
      <c r="DU140" s="105"/>
      <c r="DV140" s="105"/>
      <c r="DW140" s="105"/>
      <c r="DX140" s="105"/>
      <c r="DY140" s="105"/>
      <c r="DZ140" s="105"/>
      <c r="EA140" s="105"/>
      <c r="EB140" s="105"/>
      <c r="EC140" s="105"/>
      <c r="ED140" s="105"/>
      <c r="EE140" s="105"/>
      <c r="EF140" s="105"/>
      <c r="EG140" s="105"/>
      <c r="EH140" s="105"/>
      <c r="EI140" s="105"/>
      <c r="EJ140" s="105"/>
      <c r="EK140" s="105"/>
      <c r="EL140" s="105"/>
      <c r="EM140" s="105"/>
      <c r="EN140" s="105"/>
      <c r="EO140" s="105"/>
      <c r="EP140" s="105"/>
      <c r="EQ140" s="105"/>
      <c r="ER140" s="105"/>
      <c r="ES140" s="105"/>
      <c r="ET140" s="105"/>
      <c r="EU140" s="105"/>
      <c r="EV140" s="105"/>
      <c r="EW140" s="105"/>
      <c r="EX140" s="105"/>
      <c r="EY140" s="105"/>
      <c r="EZ140" s="105"/>
      <c r="FA140" s="105"/>
      <c r="FB140" s="105"/>
      <c r="FC140" s="105"/>
      <c r="FD140" s="105"/>
      <c r="FE140" s="105"/>
      <c r="FF140" s="105"/>
      <c r="FG140" s="105"/>
      <c r="FH140" s="105"/>
      <c r="FI140" s="105"/>
      <c r="FJ140" s="105"/>
      <c r="FK140" s="105"/>
      <c r="FL140" s="105"/>
      <c r="FM140" s="105"/>
      <c r="FN140" s="105"/>
      <c r="FO140" s="105"/>
      <c r="FP140" s="105"/>
      <c r="FQ140" s="105"/>
      <c r="FR140" s="105"/>
      <c r="FS140" s="105"/>
      <c r="FT140" s="105"/>
      <c r="FU140" s="105"/>
      <c r="FV140" s="105"/>
      <c r="FW140" s="105"/>
      <c r="FX140" s="105"/>
      <c r="FY140" s="105"/>
      <c r="FZ140" s="105"/>
      <c r="GA140" s="105"/>
      <c r="GB140" s="105"/>
      <c r="GC140" s="105"/>
      <c r="GD140" s="105"/>
      <c r="GE140" s="105"/>
      <c r="GF140" s="105"/>
      <c r="GG140" s="105"/>
      <c r="GH140" s="105"/>
      <c r="GI140" s="105"/>
      <c r="GJ140" s="105"/>
      <c r="GK140" s="105"/>
      <c r="GL140" s="105"/>
      <c r="GM140" s="105"/>
      <c r="GN140" s="105"/>
      <c r="GO140" s="105"/>
      <c r="GP140" s="105"/>
      <c r="GQ140" s="105"/>
      <c r="GR140" s="105"/>
      <c r="GS140" s="105"/>
      <c r="GT140" s="105"/>
      <c r="GU140" s="105"/>
      <c r="GV140" s="105"/>
      <c r="GW140" s="105"/>
      <c r="GX140" s="105"/>
      <c r="GY140" s="105"/>
      <c r="GZ140" s="105"/>
      <c r="HA140" s="105"/>
      <c r="HB140" s="105"/>
      <c r="HC140" s="105"/>
      <c r="HD140" s="105"/>
      <c r="HE140" s="105"/>
      <c r="HF140" s="105"/>
      <c r="HG140" s="105"/>
      <c r="HH140" s="105"/>
      <c r="HI140" s="105"/>
      <c r="HJ140" s="105"/>
      <c r="HK140" s="105"/>
      <c r="HL140" s="105"/>
      <c r="HM140" s="105"/>
      <c r="HN140" s="105"/>
      <c r="HO140" s="105"/>
      <c r="HP140" s="105"/>
      <c r="HQ140" s="105"/>
      <c r="HR140" s="105"/>
      <c r="HS140" s="105"/>
      <c r="HT140" s="105"/>
      <c r="HU140" s="105"/>
      <c r="HV140" s="105"/>
      <c r="HW140" s="105"/>
      <c r="HX140" s="105"/>
      <c r="HY140" s="105"/>
      <c r="HZ140" s="105"/>
      <c r="IA140" s="105"/>
      <c r="IB140" s="105"/>
      <c r="IC140" s="105"/>
      <c r="ID140" s="105"/>
      <c r="IE140" s="105"/>
      <c r="IF140" s="105"/>
      <c r="IG140" s="105"/>
      <c r="IH140" s="105"/>
      <c r="II140" s="105"/>
      <c r="IJ140" s="105"/>
      <c r="IK140" s="105"/>
      <c r="IL140" s="105"/>
      <c r="IM140" s="105"/>
      <c r="IN140" s="105"/>
      <c r="IO140" s="105"/>
      <c r="IP140" s="105"/>
      <c r="IQ140" s="105"/>
      <c r="IR140" s="105"/>
      <c r="IS140" s="105"/>
      <c r="IT140" s="105"/>
      <c r="IU140" s="105"/>
      <c r="IV140" s="105"/>
    </row>
    <row r="141" spans="1:256" s="106" customFormat="1" ht="22.5" customHeight="1" thickBot="1" x14ac:dyDescent="0.3">
      <c r="A141" s="124" t="s">
        <v>230</v>
      </c>
      <c r="B141" s="125"/>
      <c r="C141" s="125"/>
      <c r="D141" s="115"/>
      <c r="E141" s="115"/>
      <c r="F141" s="115"/>
      <c r="G141" s="116"/>
      <c r="H141" s="105"/>
      <c r="I141" s="105"/>
      <c r="J141" s="105"/>
      <c r="K141" s="105"/>
      <c r="L141" s="105"/>
      <c r="M141" s="105"/>
      <c r="N141" s="105"/>
      <c r="O141" s="105"/>
      <c r="P141" s="105"/>
      <c r="Q141" s="105"/>
      <c r="R141" s="105"/>
      <c r="S141" s="105"/>
      <c r="T141" s="105"/>
      <c r="U141" s="105"/>
      <c r="V141" s="105"/>
      <c r="W141" s="105"/>
      <c r="X141" s="105"/>
      <c r="Y141" s="105"/>
      <c r="Z141" s="105"/>
      <c r="AA141" s="105"/>
      <c r="AB141" s="105"/>
      <c r="AC141" s="105"/>
      <c r="AD141" s="105"/>
      <c r="AE141" s="105"/>
      <c r="AF141" s="105"/>
      <c r="AG141" s="105"/>
      <c r="AH141" s="105"/>
      <c r="AI141" s="105"/>
      <c r="AJ141" s="105"/>
      <c r="AK141" s="105"/>
      <c r="AL141" s="105"/>
      <c r="AM141" s="105"/>
      <c r="AN141" s="105"/>
      <c r="AO141" s="105"/>
      <c r="AP141" s="105"/>
      <c r="AQ141" s="105"/>
      <c r="AR141" s="105"/>
      <c r="AS141" s="105"/>
      <c r="AT141" s="105"/>
      <c r="AU141" s="105"/>
      <c r="AV141" s="105"/>
      <c r="AW141" s="105"/>
      <c r="AX141" s="105"/>
      <c r="AY141" s="105"/>
      <c r="AZ141" s="105"/>
      <c r="BA141" s="105"/>
      <c r="BB141" s="105"/>
      <c r="BC141" s="105"/>
      <c r="BD141" s="105"/>
      <c r="BE141" s="105"/>
      <c r="BF141" s="105"/>
      <c r="BG141" s="105"/>
      <c r="BH141" s="105"/>
      <c r="BI141" s="105"/>
      <c r="BJ141" s="105"/>
      <c r="BK141" s="105"/>
      <c r="BL141" s="105"/>
      <c r="BM141" s="105"/>
      <c r="BN141" s="105"/>
      <c r="BO141" s="105"/>
      <c r="BP141" s="105"/>
      <c r="BQ141" s="105"/>
      <c r="BR141" s="105"/>
      <c r="BS141" s="105"/>
      <c r="BT141" s="105"/>
      <c r="BU141" s="105"/>
      <c r="BV141" s="105"/>
      <c r="BW141" s="105"/>
      <c r="BX141" s="105"/>
      <c r="BY141" s="105"/>
      <c r="BZ141" s="105"/>
      <c r="CA141" s="105"/>
      <c r="CB141" s="105"/>
      <c r="CC141" s="105"/>
      <c r="CD141" s="105"/>
      <c r="CE141" s="105"/>
      <c r="CF141" s="105"/>
      <c r="CG141" s="105"/>
      <c r="CH141" s="105"/>
      <c r="CI141" s="105"/>
      <c r="CJ141" s="105"/>
      <c r="CK141" s="105"/>
      <c r="CL141" s="105"/>
      <c r="CM141" s="105"/>
      <c r="CN141" s="105"/>
      <c r="CO141" s="105"/>
      <c r="CP141" s="105"/>
      <c r="CQ141" s="105"/>
      <c r="CR141" s="105"/>
      <c r="CS141" s="105"/>
      <c r="CT141" s="105"/>
      <c r="CU141" s="105"/>
      <c r="CV141" s="105"/>
      <c r="CW141" s="105"/>
      <c r="CX141" s="105"/>
      <c r="CY141" s="105"/>
      <c r="CZ141" s="105"/>
      <c r="DA141" s="105"/>
      <c r="DB141" s="105"/>
      <c r="DC141" s="105"/>
      <c r="DD141" s="105"/>
      <c r="DE141" s="105"/>
      <c r="DF141" s="105"/>
      <c r="DG141" s="105"/>
      <c r="DH141" s="105"/>
      <c r="DI141" s="105"/>
      <c r="DJ141" s="105"/>
      <c r="DK141" s="105"/>
      <c r="DL141" s="105"/>
      <c r="DM141" s="105"/>
      <c r="DN141" s="105"/>
      <c r="DO141" s="105"/>
      <c r="DP141" s="105"/>
      <c r="DQ141" s="105"/>
      <c r="DR141" s="105"/>
      <c r="DS141" s="105"/>
      <c r="DT141" s="105"/>
      <c r="DU141" s="105"/>
      <c r="DV141" s="105"/>
      <c r="DW141" s="105"/>
      <c r="DX141" s="105"/>
      <c r="DY141" s="105"/>
      <c r="DZ141" s="105"/>
      <c r="EA141" s="105"/>
      <c r="EB141" s="105"/>
      <c r="EC141" s="105"/>
      <c r="ED141" s="105"/>
      <c r="EE141" s="105"/>
      <c r="EF141" s="105"/>
      <c r="EG141" s="105"/>
      <c r="EH141" s="105"/>
      <c r="EI141" s="105"/>
      <c r="EJ141" s="105"/>
      <c r="EK141" s="105"/>
      <c r="EL141" s="105"/>
      <c r="EM141" s="105"/>
      <c r="EN141" s="105"/>
      <c r="EO141" s="105"/>
      <c r="EP141" s="105"/>
      <c r="EQ141" s="105"/>
      <c r="ER141" s="105"/>
      <c r="ES141" s="105"/>
      <c r="ET141" s="105"/>
      <c r="EU141" s="105"/>
      <c r="EV141" s="105"/>
      <c r="EW141" s="105"/>
      <c r="EX141" s="105"/>
      <c r="EY141" s="105"/>
      <c r="EZ141" s="105"/>
      <c r="FA141" s="105"/>
      <c r="FB141" s="105"/>
      <c r="FC141" s="105"/>
      <c r="FD141" s="105"/>
      <c r="FE141" s="105"/>
      <c r="FF141" s="105"/>
      <c r="FG141" s="105"/>
      <c r="FH141" s="105"/>
      <c r="FI141" s="105"/>
      <c r="FJ141" s="105"/>
      <c r="FK141" s="105"/>
      <c r="FL141" s="105"/>
      <c r="FM141" s="105"/>
      <c r="FN141" s="105"/>
      <c r="FO141" s="105"/>
      <c r="FP141" s="105"/>
      <c r="FQ141" s="105"/>
      <c r="FR141" s="105"/>
      <c r="FS141" s="105"/>
      <c r="FT141" s="105"/>
      <c r="FU141" s="105"/>
      <c r="FV141" s="105"/>
      <c r="FW141" s="105"/>
      <c r="FX141" s="105"/>
      <c r="FY141" s="105"/>
      <c r="FZ141" s="105"/>
      <c r="GA141" s="105"/>
      <c r="GB141" s="105"/>
      <c r="GC141" s="105"/>
      <c r="GD141" s="105"/>
      <c r="GE141" s="105"/>
      <c r="GF141" s="105"/>
      <c r="GG141" s="105"/>
      <c r="GH141" s="105"/>
      <c r="GI141" s="105"/>
      <c r="GJ141" s="105"/>
      <c r="GK141" s="105"/>
      <c r="GL141" s="105"/>
      <c r="GM141" s="105"/>
      <c r="GN141" s="105"/>
      <c r="GO141" s="105"/>
      <c r="GP141" s="105"/>
      <c r="GQ141" s="105"/>
      <c r="GR141" s="105"/>
      <c r="GS141" s="105"/>
      <c r="GT141" s="105"/>
      <c r="GU141" s="105"/>
      <c r="GV141" s="105"/>
      <c r="GW141" s="105"/>
      <c r="GX141" s="105"/>
      <c r="GY141" s="105"/>
      <c r="GZ141" s="105"/>
      <c r="HA141" s="105"/>
      <c r="HB141" s="105"/>
      <c r="HC141" s="105"/>
      <c r="HD141" s="105"/>
      <c r="HE141" s="105"/>
      <c r="HF141" s="105"/>
      <c r="HG141" s="105"/>
      <c r="HH141" s="105"/>
      <c r="HI141" s="105"/>
      <c r="HJ141" s="105"/>
      <c r="HK141" s="105"/>
      <c r="HL141" s="105"/>
      <c r="HM141" s="105"/>
      <c r="HN141" s="105"/>
      <c r="HO141" s="105"/>
      <c r="HP141" s="105"/>
      <c r="HQ141" s="105"/>
      <c r="HR141" s="105"/>
      <c r="HS141" s="105"/>
      <c r="HT141" s="105"/>
      <c r="HU141" s="105"/>
      <c r="HV141" s="105"/>
      <c r="HW141" s="105"/>
      <c r="HX141" s="105"/>
      <c r="HY141" s="105"/>
      <c r="HZ141" s="105"/>
      <c r="IA141" s="105"/>
      <c r="IB141" s="105"/>
      <c r="IC141" s="105"/>
      <c r="ID141" s="105"/>
      <c r="IE141" s="105"/>
      <c r="IF141" s="105"/>
      <c r="IG141" s="105"/>
      <c r="IH141" s="105"/>
      <c r="II141" s="105"/>
      <c r="IJ141" s="105"/>
      <c r="IK141" s="105"/>
      <c r="IL141" s="105"/>
      <c r="IM141" s="105"/>
      <c r="IN141" s="105"/>
      <c r="IO141" s="105"/>
      <c r="IP141" s="105"/>
      <c r="IQ141" s="105"/>
      <c r="IR141" s="105"/>
      <c r="IS141" s="105"/>
      <c r="IT141" s="105"/>
      <c r="IU141" s="105"/>
      <c r="IV141" s="105"/>
    </row>
    <row r="142" spans="1:256" x14ac:dyDescent="0.25">
      <c r="A142" s="41"/>
      <c r="B142" s="42"/>
      <c r="C142" s="43"/>
      <c r="D142" s="41"/>
      <c r="E142" s="44"/>
      <c r="F142" s="44"/>
      <c r="G142" s="44"/>
    </row>
    <row r="143" spans="1:256" s="82" customFormat="1" x14ac:dyDescent="0.25">
      <c r="A143" s="41"/>
      <c r="B143" s="42"/>
      <c r="C143" s="43"/>
      <c r="D143" s="41"/>
      <c r="E143" s="44"/>
      <c r="F143" s="44"/>
      <c r="G143" s="44"/>
    </row>
    <row r="144" spans="1:256" s="82" customFormat="1" x14ac:dyDescent="0.25">
      <c r="A144" s="41"/>
      <c r="B144" s="42"/>
      <c r="C144" s="43"/>
      <c r="D144" s="41"/>
      <c r="E144" s="44"/>
      <c r="F144" s="44"/>
      <c r="G144" s="44"/>
    </row>
    <row r="145" spans="1:7" s="82" customFormat="1" x14ac:dyDescent="0.25">
      <c r="A145" s="41"/>
      <c r="B145" s="42"/>
      <c r="C145" s="43"/>
      <c r="D145" s="41"/>
      <c r="E145" s="44"/>
      <c r="F145" s="44"/>
      <c r="G145" s="44"/>
    </row>
    <row r="146" spans="1:7" s="82" customFormat="1" x14ac:dyDescent="0.25">
      <c r="A146" s="41"/>
      <c r="B146" s="42"/>
      <c r="C146" s="43"/>
      <c r="D146" s="41"/>
      <c r="E146" s="44"/>
      <c r="F146" s="44"/>
      <c r="G146" s="44"/>
    </row>
    <row r="147" spans="1:7" s="82" customFormat="1" x14ac:dyDescent="0.25">
      <c r="A147" s="41"/>
      <c r="B147" s="42"/>
      <c r="C147" s="43"/>
      <c r="D147" s="41"/>
      <c r="E147" s="44"/>
      <c r="F147" s="44"/>
      <c r="G147" s="44"/>
    </row>
    <row r="148" spans="1:7" s="82" customFormat="1" x14ac:dyDescent="0.25">
      <c r="A148" s="41"/>
      <c r="B148" s="42"/>
      <c r="C148" s="43"/>
      <c r="D148" s="41"/>
      <c r="E148" s="44"/>
      <c r="F148" s="44"/>
      <c r="G148" s="44"/>
    </row>
    <row r="149" spans="1:7" s="82" customFormat="1" x14ac:dyDescent="0.25">
      <c r="A149" s="41"/>
      <c r="B149" s="42"/>
      <c r="C149" s="43"/>
      <c r="D149" s="41"/>
      <c r="E149" s="44"/>
      <c r="F149" s="44"/>
      <c r="G149" s="44"/>
    </row>
    <row r="150" spans="1:7" s="82" customFormat="1" x14ac:dyDescent="0.25">
      <c r="A150" s="41"/>
      <c r="B150" s="42"/>
      <c r="C150" s="43"/>
      <c r="D150" s="41"/>
      <c r="E150" s="44"/>
      <c r="F150" s="44"/>
      <c r="G150" s="44"/>
    </row>
    <row r="151" spans="1:7" s="82" customFormat="1" x14ac:dyDescent="0.25">
      <c r="A151" s="41"/>
      <c r="B151" s="42"/>
      <c r="C151" s="43"/>
      <c r="D151" s="41"/>
      <c r="E151" s="44"/>
      <c r="F151" s="44"/>
      <c r="G151" s="44"/>
    </row>
    <row r="152" spans="1:7" s="82" customFormat="1" x14ac:dyDescent="0.25">
      <c r="A152" s="41"/>
      <c r="B152" s="42"/>
      <c r="C152" s="43"/>
      <c r="D152" s="41"/>
      <c r="E152" s="44"/>
      <c r="F152" s="44"/>
      <c r="G152" s="44"/>
    </row>
    <row r="153" spans="1:7" s="82" customFormat="1" x14ac:dyDescent="0.25">
      <c r="A153" s="41"/>
      <c r="B153" s="42"/>
      <c r="C153" s="43"/>
      <c r="D153" s="41"/>
      <c r="E153" s="44"/>
      <c r="F153" s="44"/>
      <c r="G153" s="44"/>
    </row>
    <row r="154" spans="1:7" s="82" customFormat="1" x14ac:dyDescent="0.25">
      <c r="A154" s="41"/>
      <c r="B154" s="42"/>
      <c r="C154" s="43"/>
      <c r="D154" s="41"/>
      <c r="E154" s="44"/>
      <c r="F154" s="44"/>
      <c r="G154" s="44"/>
    </row>
    <row r="155" spans="1:7" s="82" customFormat="1" x14ac:dyDescent="0.25">
      <c r="A155" s="41"/>
      <c r="B155" s="42"/>
      <c r="C155" s="43"/>
      <c r="D155" s="41"/>
      <c r="E155" s="44"/>
      <c r="F155" s="44"/>
      <c r="G155" s="44"/>
    </row>
    <row r="156" spans="1:7" s="82" customFormat="1" x14ac:dyDescent="0.25">
      <c r="A156" s="41"/>
      <c r="B156" s="42"/>
      <c r="C156" s="43"/>
      <c r="D156" s="41"/>
      <c r="E156" s="44"/>
      <c r="F156" s="44"/>
      <c r="G156" s="44"/>
    </row>
    <row r="157" spans="1:7" s="82" customFormat="1" x14ac:dyDescent="0.25">
      <c r="A157" s="41"/>
      <c r="B157" s="42"/>
      <c r="C157" s="43"/>
      <c r="D157" s="41"/>
      <c r="E157" s="44"/>
      <c r="F157" s="44"/>
      <c r="G157" s="44"/>
    </row>
    <row r="158" spans="1:7" s="82" customFormat="1" x14ac:dyDescent="0.25">
      <c r="A158" s="41"/>
      <c r="B158" s="42"/>
      <c r="C158" s="43"/>
      <c r="D158" s="41"/>
      <c r="E158" s="44"/>
      <c r="F158" s="44"/>
      <c r="G158" s="44"/>
    </row>
    <row r="159" spans="1:7" s="82" customFormat="1" x14ac:dyDescent="0.25">
      <c r="A159" s="41"/>
      <c r="B159" s="42"/>
      <c r="C159" s="43"/>
      <c r="D159" s="41"/>
      <c r="E159" s="44"/>
      <c r="F159" s="44"/>
      <c r="G159" s="44"/>
    </row>
    <row r="160" spans="1:7" s="82" customFormat="1" x14ac:dyDescent="0.25">
      <c r="A160" s="41"/>
      <c r="B160" s="42"/>
      <c r="C160" s="43"/>
      <c r="D160" s="41"/>
      <c r="E160" s="44"/>
      <c r="F160" s="44"/>
      <c r="G160" s="44"/>
    </row>
    <row r="161" spans="1:7" s="82" customFormat="1" x14ac:dyDescent="0.25">
      <c r="A161" s="41"/>
      <c r="B161" s="42"/>
      <c r="C161" s="43"/>
      <c r="D161" s="41"/>
      <c r="E161" s="44"/>
      <c r="F161" s="44"/>
      <c r="G161" s="44"/>
    </row>
    <row r="162" spans="1:7" s="82" customFormat="1" x14ac:dyDescent="0.25">
      <c r="A162" s="41"/>
      <c r="B162" s="42"/>
      <c r="C162" s="43"/>
      <c r="D162" s="41"/>
      <c r="E162" s="44"/>
      <c r="F162" s="44"/>
      <c r="G162" s="44"/>
    </row>
    <row r="163" spans="1:7" s="82" customFormat="1" x14ac:dyDescent="0.25">
      <c r="A163" s="41"/>
      <c r="B163" s="42"/>
      <c r="C163" s="43"/>
      <c r="D163" s="41"/>
      <c r="E163" s="44"/>
      <c r="F163" s="44"/>
      <c r="G163" s="44"/>
    </row>
    <row r="164" spans="1:7" s="82" customFormat="1" x14ac:dyDescent="0.25">
      <c r="A164" s="41"/>
      <c r="B164" s="42"/>
      <c r="C164" s="43"/>
      <c r="D164" s="41"/>
      <c r="E164" s="44"/>
      <c r="F164" s="44"/>
      <c r="G164" s="44"/>
    </row>
    <row r="165" spans="1:7" s="82" customFormat="1" x14ac:dyDescent="0.25">
      <c r="A165" s="41"/>
      <c r="B165" s="42"/>
      <c r="C165" s="43"/>
      <c r="D165" s="41"/>
      <c r="E165" s="44"/>
      <c r="F165" s="44"/>
      <c r="G165" s="44"/>
    </row>
  </sheetData>
  <mergeCells count="13">
    <mergeCell ref="B135:F135"/>
    <mergeCell ref="B3:G3"/>
    <mergeCell ref="B133:F133"/>
    <mergeCell ref="C134:F134"/>
    <mergeCell ref="D141:G141"/>
    <mergeCell ref="A137:G137"/>
    <mergeCell ref="A138:C138"/>
    <mergeCell ref="A139:C139"/>
    <mergeCell ref="A140:C140"/>
    <mergeCell ref="A141:C141"/>
    <mergeCell ref="D138:G138"/>
    <mergeCell ref="D139:G139"/>
    <mergeCell ref="D140:G140"/>
  </mergeCells>
  <phoneticPr fontId="3" type="noConversion"/>
  <pageMargins left="0.70866141732283472" right="0.70866141732283472" top="0.74803149606299213" bottom="0.74803149606299213" header="0.31496062992125984" footer="0.31496062992125984"/>
  <pageSetup paperSize="9" scale="68" fitToHeight="0" orientation="portrait"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kristijan.antic@rts.rs</dc:creator>
  <cp:lastModifiedBy>Branimir Terzic </cp:lastModifiedBy>
  <cp:lastPrinted>2026-08-04T12:15:35Z</cp:lastPrinted>
  <dcterms:created xsi:type="dcterms:W3CDTF">2026-07-22T09:11:50Z</dcterms:created>
  <dcterms:modified xsi:type="dcterms:W3CDTF">2026-08-05T10:16:04Z</dcterms:modified>
</cp:coreProperties>
</file>